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RH_Räpina valla maaparandussüsteemide ja teede rekonstrueerimine/"/>
    </mc:Choice>
  </mc:AlternateContent>
  <xr:revisionPtr revIDLastSave="3576" documentId="13_ncr:1_{527BB10C-8909-4436-9A7C-A24F53E7C016}" xr6:coauthVersionLast="47" xr6:coauthVersionMax="47" xr10:uidLastSave="{5D51386A-69E6-4B4F-9476-7E62E3737B78}"/>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20" i="11" l="1"/>
  <c r="G419" i="11"/>
  <c r="G392" i="11"/>
  <c r="G393" i="11"/>
  <c r="G394" i="11"/>
  <c r="G395" i="11"/>
  <c r="G396" i="11"/>
  <c r="G397" i="11"/>
  <c r="G398" i="11"/>
  <c r="G399" i="11"/>
  <c r="G400" i="11"/>
  <c r="G401" i="11"/>
  <c r="G402" i="11"/>
  <c r="G403" i="11"/>
  <c r="G404" i="11"/>
  <c r="G405" i="11"/>
  <c r="G406" i="11"/>
  <c r="G407" i="11"/>
  <c r="G408" i="11"/>
  <c r="G409" i="11"/>
  <c r="G410" i="11"/>
  <c r="G411" i="11"/>
  <c r="G412" i="11"/>
  <c r="G413" i="11"/>
  <c r="G414" i="11"/>
  <c r="G415" i="11"/>
  <c r="G416" i="11"/>
  <c r="G417" i="11"/>
  <c r="G391" i="11"/>
  <c r="G388" i="11"/>
  <c r="G387" i="11"/>
  <c r="G372" i="11"/>
  <c r="G373" i="11"/>
  <c r="G374" i="11"/>
  <c r="G375" i="11"/>
  <c r="G376" i="11"/>
  <c r="G377" i="11"/>
  <c r="G378" i="11"/>
  <c r="G379" i="11"/>
  <c r="G380" i="11"/>
  <c r="G381" i="11"/>
  <c r="G382" i="11"/>
  <c r="G383" i="11"/>
  <c r="G384" i="11"/>
  <c r="G385" i="11"/>
  <c r="G371" i="11"/>
  <c r="G368" i="11"/>
  <c r="G367" i="11"/>
  <c r="G346" i="11"/>
  <c r="G347" i="11"/>
  <c r="G348" i="11"/>
  <c r="G349" i="11"/>
  <c r="G350" i="11"/>
  <c r="G351" i="11"/>
  <c r="G352" i="11"/>
  <c r="G353" i="11"/>
  <c r="G354" i="11"/>
  <c r="G355" i="11"/>
  <c r="G356" i="11"/>
  <c r="G357" i="11"/>
  <c r="G358" i="11"/>
  <c r="G359" i="11"/>
  <c r="G360" i="11"/>
  <c r="G361" i="11"/>
  <c r="G362" i="11"/>
  <c r="G363" i="11"/>
  <c r="G364" i="11"/>
  <c r="G365" i="11"/>
  <c r="G345" i="11"/>
  <c r="G342" i="11"/>
  <c r="G341" i="11"/>
  <c r="G334" i="11"/>
  <c r="G335" i="11"/>
  <c r="G336" i="11"/>
  <c r="G337" i="11"/>
  <c r="G338" i="11"/>
  <c r="G339" i="11"/>
  <c r="G333" i="11"/>
  <c r="G330" i="11"/>
  <c r="G329" i="11"/>
  <c r="G295" i="11"/>
  <c r="G296" i="11"/>
  <c r="G297" i="11"/>
  <c r="G298" i="11"/>
  <c r="G299" i="11"/>
  <c r="G300" i="11"/>
  <c r="G301" i="11"/>
  <c r="G302" i="11"/>
  <c r="G303" i="11"/>
  <c r="G304" i="11"/>
  <c r="G305" i="11"/>
  <c r="G306" i="11"/>
  <c r="G307" i="11"/>
  <c r="G308" i="11"/>
  <c r="G309" i="11"/>
  <c r="G310" i="11"/>
  <c r="G311" i="11"/>
  <c r="G312" i="11"/>
  <c r="G313" i="11"/>
  <c r="G314" i="11"/>
  <c r="G315" i="11"/>
  <c r="G316" i="11"/>
  <c r="G317" i="11"/>
  <c r="G318" i="11"/>
  <c r="G319" i="11"/>
  <c r="G320" i="11"/>
  <c r="G321" i="11"/>
  <c r="G322" i="11"/>
  <c r="G323" i="11"/>
  <c r="G324" i="11"/>
  <c r="G325" i="11"/>
  <c r="G326" i="11"/>
  <c r="G327" i="11"/>
  <c r="G294" i="11"/>
  <c r="G291" i="11"/>
  <c r="G290" i="11"/>
  <c r="G262" i="11"/>
  <c r="G263" i="11"/>
  <c r="G264" i="11"/>
  <c r="G265" i="11"/>
  <c r="G266" i="11"/>
  <c r="G267" i="11"/>
  <c r="G268" i="11"/>
  <c r="G269" i="11"/>
  <c r="G270" i="11"/>
  <c r="G271" i="11"/>
  <c r="G272" i="11"/>
  <c r="G273" i="11"/>
  <c r="G274" i="11"/>
  <c r="G275" i="11"/>
  <c r="G276" i="11"/>
  <c r="G277" i="11"/>
  <c r="G278" i="11"/>
  <c r="G279" i="11"/>
  <c r="G280" i="11"/>
  <c r="G281" i="11"/>
  <c r="G282" i="11"/>
  <c r="G283" i="11"/>
  <c r="G284" i="11"/>
  <c r="G285" i="11"/>
  <c r="G286" i="11"/>
  <c r="G287" i="11"/>
  <c r="G288" i="11"/>
  <c r="G261" i="11"/>
  <c r="G258" i="11"/>
  <c r="G257" i="11"/>
  <c r="G243" i="11"/>
  <c r="G244" i="11"/>
  <c r="G245" i="11"/>
  <c r="G246" i="11"/>
  <c r="G247" i="11"/>
  <c r="G248" i="11"/>
  <c r="G249" i="11"/>
  <c r="G250" i="11"/>
  <c r="G251" i="11"/>
  <c r="G252" i="11"/>
  <c r="G253" i="11"/>
  <c r="G254" i="11"/>
  <c r="G255" i="11"/>
  <c r="G242" i="11"/>
  <c r="G239" i="11"/>
  <c r="G238" i="11"/>
  <c r="G203" i="11"/>
  <c r="G204" i="11"/>
  <c r="G205" i="11"/>
  <c r="G206" i="11"/>
  <c r="G207" i="11"/>
  <c r="G208" i="11"/>
  <c r="G209" i="11"/>
  <c r="G210" i="11"/>
  <c r="G211" i="11"/>
  <c r="G212" i="11"/>
  <c r="G213" i="11"/>
  <c r="G214" i="11"/>
  <c r="G215" i="11"/>
  <c r="G216" i="11"/>
  <c r="G217" i="11"/>
  <c r="G218" i="11"/>
  <c r="G219" i="11"/>
  <c r="G220" i="11"/>
  <c r="G221" i="11"/>
  <c r="G222" i="11"/>
  <c r="G223" i="11"/>
  <c r="G224" i="11"/>
  <c r="G225" i="11"/>
  <c r="G226" i="11"/>
  <c r="G227" i="11"/>
  <c r="G228" i="11"/>
  <c r="G229" i="11"/>
  <c r="G230" i="11"/>
  <c r="G231" i="11"/>
  <c r="G232" i="11"/>
  <c r="G233" i="11"/>
  <c r="G234" i="11"/>
  <c r="G235" i="11"/>
  <c r="G236" i="11"/>
  <c r="G202" i="11"/>
  <c r="G199" i="11"/>
  <c r="G198" i="11"/>
  <c r="G161" i="11"/>
  <c r="G162" i="11"/>
  <c r="G163" i="11"/>
  <c r="G164"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160" i="11"/>
  <c r="G157" i="11"/>
  <c r="G156" i="11"/>
  <c r="G131" i="11"/>
  <c r="G132" i="11"/>
  <c r="G133" i="11"/>
  <c r="G134" i="11"/>
  <c r="G135" i="11"/>
  <c r="G136" i="11"/>
  <c r="G137" i="11"/>
  <c r="G138" i="11"/>
  <c r="G139" i="11"/>
  <c r="G140" i="11"/>
  <c r="G141" i="11"/>
  <c r="G142" i="11"/>
  <c r="G143" i="11"/>
  <c r="G144" i="11"/>
  <c r="G145" i="11"/>
  <c r="G146" i="11"/>
  <c r="G147" i="11"/>
  <c r="G148" i="11"/>
  <c r="G149" i="11"/>
  <c r="G150" i="11"/>
  <c r="G151" i="11"/>
  <c r="G152" i="11"/>
  <c r="G153" i="11"/>
  <c r="G154" i="11"/>
  <c r="G130" i="11"/>
  <c r="G127" i="11"/>
  <c r="G126" i="11"/>
  <c r="G110" i="11"/>
  <c r="G111" i="11"/>
  <c r="G112" i="11"/>
  <c r="G113" i="11"/>
  <c r="G114" i="11"/>
  <c r="G115" i="11"/>
  <c r="G116" i="11"/>
  <c r="G117" i="11"/>
  <c r="G118" i="11"/>
  <c r="G119" i="11"/>
  <c r="G120" i="11"/>
  <c r="G121" i="11"/>
  <c r="G122" i="11"/>
  <c r="G123" i="11"/>
  <c r="G124" i="11"/>
  <c r="G109" i="11"/>
  <c r="G106" i="11"/>
  <c r="G105" i="11"/>
  <c r="G83" i="11"/>
  <c r="G84" i="11"/>
  <c r="G85" i="11"/>
  <c r="G86" i="11"/>
  <c r="G87" i="11"/>
  <c r="G88" i="11"/>
  <c r="G89" i="11"/>
  <c r="G90" i="11"/>
  <c r="G91" i="11"/>
  <c r="G92" i="11"/>
  <c r="G93" i="11"/>
  <c r="G94" i="11"/>
  <c r="G95" i="11"/>
  <c r="G96" i="11"/>
  <c r="G97" i="11"/>
  <c r="G98" i="11"/>
  <c r="G99" i="11"/>
  <c r="G100" i="11"/>
  <c r="G101" i="11"/>
  <c r="G102" i="11"/>
  <c r="G103" i="11"/>
  <c r="G82" i="11"/>
  <c r="G78" i="11"/>
  <c r="G79" i="11"/>
  <c r="G77" i="11"/>
  <c r="G69" i="11"/>
  <c r="G70" i="11"/>
  <c r="G71" i="11"/>
  <c r="G72" i="11"/>
  <c r="G73" i="11"/>
  <c r="G74" i="11"/>
  <c r="G75" i="11"/>
  <c r="G68"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41"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12" i="11"/>
  <c r="G240" i="11" l="1"/>
  <c r="G369" i="11"/>
  <c r="G421" i="11"/>
  <c r="G200" i="11"/>
  <c r="G158" i="11"/>
  <c r="G343" i="11"/>
  <c r="G389" i="11"/>
  <c r="G80" i="11"/>
  <c r="G107" i="11"/>
  <c r="G128" i="11"/>
  <c r="G292" i="11"/>
  <c r="G331" i="11"/>
  <c r="G259" i="11"/>
  <c r="G422" i="11" l="1"/>
</calcChain>
</file>

<file path=xl/sharedStrings.xml><?xml version="1.0" encoding="utf-8"?>
<sst xmlns="http://schemas.openxmlformats.org/spreadsheetml/2006/main" count="802" uniqueCount="164">
  <si>
    <t>Töö kirjeldus</t>
  </si>
  <si>
    <t>Jrk nr</t>
  </si>
  <si>
    <t>Maht</t>
  </si>
  <si>
    <t>* Truubitorud peavad olema rõngasjäikusega Sn8 ja vastama EN-13476 standardi nõuetele.</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</si>
  <si>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</si>
  <si>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</si>
  <si>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</si>
  <si>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</si>
  <si>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</si>
  <si>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</si>
  <si>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</si>
  <si>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Truupide mahamärkimine</t>
  </si>
  <si>
    <t>2 otsakut</t>
  </si>
  <si>
    <t>tm</t>
  </si>
  <si>
    <t>Ettevalmistus- ja veejuhtmete tööd</t>
  </si>
  <si>
    <t>Truupide rekonstrueerimine ja ehitamine</t>
  </si>
  <si>
    <t>Tee parameetrite ja -elementide mahamärkimine (telg, servad, kraavide siseservad)</t>
  </si>
  <si>
    <t>Tee rajatiste mahamärkimine</t>
  </si>
  <si>
    <t>Liiklusmärgi 341 "Massipiirang" komplekti paigaldamine koos lisateatetahvliga 891b "Välja arvatud RMK loal" (suurusgrupp 2)</t>
  </si>
  <si>
    <t>Liiklusmärgi 644 "Tee nimetus" komplekti (2tk) paigaldamine</t>
  </si>
  <si>
    <t>Ehitustööde ajaks ajutise liikluse korraldamine ja liiklusmärkide paigaldus</t>
  </si>
  <si>
    <t>Ehitusjärgne teeäärte niitmine poomniidukiga (min 2+2m)</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</si>
  <si>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</si>
  <si>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</si>
  <si>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</si>
  <si>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Geotekstiili (Deklareeritud tõmbetugevus MD/CMD ≥20 kN/m, 5,0 m lai) paigaldamine tihendatud ja profileeritud muldele</t>
  </si>
  <si>
    <t>Mahasõidukoht M3 muldkeha ja katendi ehitamine koos tihendamisega (M3 L=10 m, R=10 m) s.h.</t>
  </si>
  <si>
    <t>Võsa, peenmetsa ja metsa raie, koondamine hunnikutesse ja kokkuvedu 1000m</t>
  </si>
  <si>
    <t>Uute veejuhtmete mahamärkimine</t>
  </si>
  <si>
    <t>km</t>
  </si>
  <si>
    <t>Kruuskatte ehitus truupide ehitamisel, purustatud kruus positsioon nr 6 (+materjal ja vedu karjäärist)</t>
  </si>
  <si>
    <t>Kruusast teeelemendide katte ehitamine koos tihendamisega, H=10 sm, Purustatud kruus, Positsioon nr. 6 (+materjal ja vedu karjäärist)</t>
  </si>
  <si>
    <t>Kruusast teeelemendide aluse ehitamine koos tihendamisega, H=20 sm, Sorteeritud kruus, Positsioon nr. 4 (+materjal ja vedu karjäärist)</t>
  </si>
  <si>
    <t>Liiklusmärgi 221 "Anna teed" komplekti paigaldamine koos eelteavitusmärgiga 221+811 (suurusgrupp 2)</t>
  </si>
  <si>
    <t>T-kujuline tagasipööramisekoha TP-T muldkeha ja katendi ehitamine koos tihendamisega s.h.</t>
  </si>
  <si>
    <t>Räpina valla maaparandussüsteemi rekonstrueerimine</t>
  </si>
  <si>
    <t>Räpina valla maaparandussüsteemi rekonstrueerimine kokku</t>
  </si>
  <si>
    <t>Jaama-Salve tee (1,67 km) rekonstrueerimine</t>
  </si>
  <si>
    <t>Jaama-Salve tee (1,67 km) rekonstrueerimine kokku</t>
  </si>
  <si>
    <t>Köstrimäe-Toolma tee (1,18 km) rekonstrueerimine</t>
  </si>
  <si>
    <t>Köstrimäe-Toolma tee (1,18 km) rekonstrueerimine kokku</t>
  </si>
  <si>
    <t>Köstrimäe põiktee (0,78 km) ehitamine</t>
  </si>
  <si>
    <t>Köstrimäe põiktee (0,78 km) ehitamine kokku</t>
  </si>
  <si>
    <t>Silmnitsa tee (0,52 km) ehitamine</t>
  </si>
  <si>
    <t>Silmnitsa tee (0,52 km) ehitamine kokku</t>
  </si>
  <si>
    <t>Silmnitsa-Vaadimäe tee (3,38 km) rekonstrueerimine ja ehitamine</t>
  </si>
  <si>
    <t>Silmnitsa-Vaadimäe tee (3,38 km) rekonstrueerimine ja ehitamine kokku</t>
  </si>
  <si>
    <t>Karja põiktee (0,46 km) rekonstrueerimine ja ehitamine</t>
  </si>
  <si>
    <t>Karja põiktee (0,46 km) rekonstrueerimine ja ehitamine kokku</t>
  </si>
  <si>
    <t>Metsa tee (0,12 km) rekonstrueerimine</t>
  </si>
  <si>
    <t>Metsa tee (0,12 km) rekonstrueerimine kokku</t>
  </si>
  <si>
    <t>Taimeaia tee (1,33 km) rekonstrueerimine</t>
  </si>
  <si>
    <t>Taimeaia tee (1,33 km) rekonstrueerimine kokku</t>
  </si>
  <si>
    <t>Keskuse tee (0,27 km) uuendamine</t>
  </si>
  <si>
    <t>Keskuse tee (0,27 km) uuendamine kokku</t>
  </si>
  <si>
    <t>Taalnitsa tee (0,71 km) rekonstrueerimine</t>
  </si>
  <si>
    <t>Taalnitsa tee (0,71 km) rekonstrueerimine kokku</t>
  </si>
  <si>
    <t>Taalnitsa harutee (0,64 km) ehitamine</t>
  </si>
  <si>
    <t>Taalnitsa harutee (0,64 km) ehitamine kokku</t>
  </si>
  <si>
    <t>Tsõõrikmäe tee (1,54 km) rekonstrueerimine</t>
  </si>
  <si>
    <t>Tsõõrikmäe tee (1,54 km) rekonstrueerimine kokku</t>
  </si>
  <si>
    <t>531,3 ha</t>
  </si>
  <si>
    <t>Kändude juurimine (koos TT, SB, VV)</t>
  </si>
  <si>
    <t>Puude tükeldus ja väljatõstmine kraavist</t>
  </si>
  <si>
    <t>Voolutakistuste eemaldamine käsitsi (vajadusel kasutades ujuvtehnikat)</t>
  </si>
  <si>
    <t>Koprapaisude ja puidujäänuste likvideerimine</t>
  </si>
  <si>
    <t>Puidust purde likvideerimine ja utiliseerimine</t>
  </si>
  <si>
    <t>Tuletõrjetiigi puhastamine ekskavaatoriga, I-II gr. pinnas</t>
  </si>
  <si>
    <t>Tuletõrjetiigi kaevepinnase laialiplaneerimine buldooseriga, tihendamine lüke 20 m</t>
  </si>
  <si>
    <t>Settebasseinide ja leevendusveekogude kaevamine ekskavaatoriga, I-II gr. pinnas</t>
  </si>
  <si>
    <t>Settebasseinide ja leevendusveekogude kaevamine ekskavaatoriga, III gr. pinnas</t>
  </si>
  <si>
    <t>Settebasseinide ja leevendusveekogude kaevepinnase laialiplaneerimine buldooseriga, tihendamine lüke 20 m</t>
  </si>
  <si>
    <t>RE - Rekonstrueeritav eesvoolu kaeve</t>
  </si>
  <si>
    <t>UE - Uuendatav eesvoolu kaeve</t>
  </si>
  <si>
    <t>EK - Ehitatav kuivenduskraavi kaeve</t>
  </si>
  <si>
    <t>RK - Rekonstrueeritav kuivenduskraavi kaeve</t>
  </si>
  <si>
    <t>UK - Uuendatav kuivenduskraavi kaeve</t>
  </si>
  <si>
    <t>ET - Ehitatav teekraavi kaeve</t>
  </si>
  <si>
    <t>RT - Rekonstrueeritav teekraavi kaeve</t>
  </si>
  <si>
    <t>HE - Hooldatav eesvoolu kaeve</t>
  </si>
  <si>
    <t>HT - Hooldatav teekraavi kaeve</t>
  </si>
  <si>
    <t>EN - Ehitatav voolunõva kaeve</t>
  </si>
  <si>
    <t>VT - Voolutakistuste eemaldamine kraavist</t>
  </si>
  <si>
    <t>Käsitsi kaevetööd</t>
  </si>
  <si>
    <t>Sette ekspluatatsiooni eelne eemaldus (10% põhikaeve mahust)</t>
  </si>
  <si>
    <t>Mullavallide laialiajamine buldooseriga koos vanade kraavivallidega</t>
  </si>
  <si>
    <t>Veejuhme täitmine kohapealse mineraalpinnasega (sh tihendamine)</t>
  </si>
  <si>
    <t>Sette äravedu (kuni 1 km)</t>
  </si>
  <si>
    <t>Ø 20-30 truubi torude väljatõstmine</t>
  </si>
  <si>
    <t>Ø 50 truubi torude väljatõstmine</t>
  </si>
  <si>
    <t>Ø 75 truubi torude väljatõstmine</t>
  </si>
  <si>
    <t>Truubitorude ja otsakute utiliseerimine</t>
  </si>
  <si>
    <t>Di=30 cm plasttruubi torustiku, tüüp 30PT, ehitamine (profileeritud plasttoru, SN8)</t>
  </si>
  <si>
    <t>Di=40 cm plasttruubi torustiku, tüüp 40PT, ehitamine (profileeritud plasttoru, SN8)</t>
  </si>
  <si>
    <t>Di=50 cm plasttruubi torustiku, tüüp 50PT, ehitamine (profileeritud plasttoru, SN8)</t>
  </si>
  <si>
    <t>Di=60 cm plasttruubi torustiku, tüüp 60PT, ehitamine (profileeritud plasttoru, SN8)</t>
  </si>
  <si>
    <t>Ø 30 truubi settest puhastamine, setet kuni 1/2 truubi Ø</t>
  </si>
  <si>
    <t>Ø 40 truubi settest puhastamine, setet kuni 1/2 truubi Ø</t>
  </si>
  <si>
    <t>Ø 50 truubi settest puhastamine, setet kuni 1/2 truubi Ø</t>
  </si>
  <si>
    <t>Ø 60 truubi settest puhastamine, setet kuni 1/2 truubi Ø</t>
  </si>
  <si>
    <t>Ø 80 truubi settest puhastamine, setet kuni 1/2 truubi Ø</t>
  </si>
  <si>
    <t>Ø 30 cm plasttruubi mattotsaku ehitamine (tüüp MAO)</t>
  </si>
  <si>
    <t>Ø 40 cm plasttruubi mattotsaku ehitamine (tüüp MAO)</t>
  </si>
  <si>
    <t>Ø 50 cm plasttruubi mattotsaku ehitamine (tüüp MAO)</t>
  </si>
  <si>
    <t>Ø 60 cm plasttruubi mattotsaku ehitamine (tüüp MAO)</t>
  </si>
  <si>
    <t>Ø 50 cm plasttruubi kiviotsaku kivikindlustusega ehitamine (tüüp KOK)</t>
  </si>
  <si>
    <t>Ø 60 cm plasttruubi kiviotsaku kivikindlustusega ehitamine (tüüp KOK)</t>
  </si>
  <si>
    <t>Palkalus truupidele (2,34 tm) (vastavalt tüüpjoonisele 3.7)</t>
  </si>
  <si>
    <t xml:space="preserve">Drenaažikollektori suudme rekonstrueerimine DN Ø kuni 100 mm </t>
  </si>
  <si>
    <t xml:space="preserve">Drenaažikollektori suudme rekonstrueerimine DN Ø 100-150 mm </t>
  </si>
  <si>
    <t>Karpraua paigaldamine Telia kaabli ümber</t>
  </si>
  <si>
    <t>Di 300mm plasttruubi torustiku, tüüp 30-PT, a. 8m ehitamine ilma otsakuta (gofreeritud, Sn8) (tüüpjoonis 1.7 2008a)</t>
  </si>
  <si>
    <t>Koordinaatidega seotud teostusjoonise koostamine (RMK nõuete kohane ja digitaalne) koos Jaama-Salve tee, Köstrimäe-Toolma tee, Köstrimäe põiktee, Silmnitsa tee, Silmnitsa-Vaadimäe tee, Karja põiktee, Metsa tee, Taimeaia tee, Keskuse tee, Taalnitsa tee, Taalnitsa harutee ja Tsõõrikmäe teega</t>
  </si>
  <si>
    <t>Teeelementide ehitamine ja teekatte uuendamine</t>
  </si>
  <si>
    <t>Olemasolevate pinnastee profileerimine materjali lisamiseta (ehitustööde järgne teede taastamine)</t>
  </si>
  <si>
    <t xml:space="preserve">Muldkeha ehitamine juurdeveetavast pinnasest (liiv (k≥0,5m/24h)) paigaldamine ja tihendamine (+materjal ja vedu karjäärist) </t>
  </si>
  <si>
    <t>Olemasoleva teemulde ja tee ääres asuva maapinna töötlemine profiili</t>
  </si>
  <si>
    <t>Geotekstiili (Deklareeritud tõmbetugevus MD/CMD ≥20 kN/m, 4,0 m lai) paigaldamine tihendatud ja profileeritud muldele</t>
  </si>
  <si>
    <t>Kruusast teekatte ehitustööd koos tihendamisega, H=10sm, Purustatud kruus, Positsioon nr. 6, (+materjal ja vedu karjäärist)</t>
  </si>
  <si>
    <t>Kruusast teealuse ehitustööd koos tihendamisega, Sorteeritud kruus, Positsioon nr. 4 (+materjal ja vedu karjäärist)</t>
  </si>
  <si>
    <t>Kruusast teeelemendide aluse ehitamine koos tihendamisega, Sorteeritud kruus, Positsioon nr. 4 (+materjal ja vedu karjäärist)</t>
  </si>
  <si>
    <t>Mahasõidukoht M5 muldkeha ja katendi ehitamine koos tihendamisega (M5 L=5 m, R=5 m, 4,0m) s.h.</t>
  </si>
  <si>
    <t>MS möödasõidukoha muldkeha ja katendi ehitamine koos tihendamisega s.h.</t>
  </si>
  <si>
    <t>Mahasõidukoht M2 muldkeha ja katendi ehitamine koos tihendamisega (M2 L=30 m, R=10 m, 4,5m) s.h.</t>
  </si>
  <si>
    <t>Teemulde ehitamine teekraavide pinnasest, koos tihendamisega, peale- ja mahalaadimise ning veoga</t>
  </si>
  <si>
    <t xml:space="preserve">Teemulde ehitamine juurdeveetavast pinnasest (liiv (k≥0,5m/24h)) paigaldamine ja tihendamine (+materjal ja vedu karjäärist) </t>
  </si>
  <si>
    <t>RT- kujulise ristumiskoha muldkeha ja katendi ehitamine koos tihendamisega s.h.</t>
  </si>
  <si>
    <t>Riigitee ristumiskohtade rekonstrueerimine, sh</t>
  </si>
  <si>
    <t>Ol.ol. Mahasõidu likvideerimine</t>
  </si>
  <si>
    <t>Kraavide puhastamine</t>
  </si>
  <si>
    <t>Kruusast aluse ehitamine koos tihendamisega, H=20 sm, Sorteeritud kruus, Positsioon nr. 4 (+materjal ja vedu karjäärist)</t>
  </si>
  <si>
    <t>Mulde aluspinna planeerimine ja tihendamine</t>
  </si>
  <si>
    <t>Olemasoleva katendi freesimine, h=4 cm</t>
  </si>
  <si>
    <t>Killustikalus kiilumismeetodil fr 32/63, h=20 cm</t>
  </si>
  <si>
    <t>Pikivuugi kruntimine vuugiliimiga (ülemine kiht) kulu 80 g/m</t>
  </si>
  <si>
    <t>Vuugi kruntimine vuugiliimiga (alumine kiht) kulu 100g/m</t>
  </si>
  <si>
    <t>Tihedast asfaltbetoonist AC 16 surf kiht, h=4 cm rajamine (+materjal ja vedu)</t>
  </si>
  <si>
    <t>Poorsest asfaltbetoonist ACV 20 base kiht, h=5 cm rajamine (+materjal ja vedu)</t>
  </si>
  <si>
    <t>Peenarde kindlustamine (segu nr 6), h=9cm (+materjal ja vedu karjäärist)</t>
  </si>
  <si>
    <t>Muru kasvualuse rajamine ja külv, h= 10cm</t>
  </si>
  <si>
    <t>Munakivid (kraavide kindlustus)</t>
  </si>
  <si>
    <t>Kruusast teeelemendide katte ehitamine koos tihendamisega, H=12 sm, Purustatud kruus, Positsioon nr. 6 (+materjal ja vedu karjäärist)</t>
  </si>
  <si>
    <t>Silmuse-kujuline tagasipööramisekoha TP-S muldkeha ja katendi ehitamine koos tihendamisega s.h.</t>
  </si>
  <si>
    <t>Ol.oleva kaabli kaitsmine (poolitatav kaablikaitsetoru D75), sh markerpallid otstes paigaldamine</t>
  </si>
  <si>
    <r>
      <t>m</t>
    </r>
    <r>
      <rPr>
        <vertAlign val="superscript"/>
        <sz val="10"/>
        <color theme="1"/>
        <rFont val="Arial"/>
        <family val="2"/>
        <charset val="186"/>
      </rPr>
      <t>3</t>
    </r>
  </si>
  <si>
    <r>
      <t>Olemasolevate kruusateede profileerimine materjali lisamisega (ehitustööde järgne teede taastusremont 66m</t>
    </r>
    <r>
      <rPr>
        <vertAlign val="superscript"/>
        <sz val="10"/>
        <color theme="1"/>
        <rFont val="Arial"/>
        <family val="2"/>
        <charset val="186"/>
      </rPr>
      <t>3</t>
    </r>
    <r>
      <rPr>
        <sz val="10"/>
        <color theme="1"/>
        <rFont val="Arial"/>
        <family val="2"/>
        <charset val="186"/>
      </rPr>
      <t xml:space="preserve"> (Purustatud kruus, Positsioon nr. 6) 1000m</t>
    </r>
    <r>
      <rPr>
        <vertAlign val="superscript"/>
        <sz val="10"/>
        <color theme="1"/>
        <rFont val="Arial"/>
        <family val="2"/>
        <charset val="186"/>
      </rPr>
      <t>2</t>
    </r>
    <r>
      <rPr>
        <sz val="10"/>
        <color theme="1"/>
        <rFont val="Arial"/>
        <family val="2"/>
        <charset val="186"/>
      </rPr>
      <t xml:space="preserve"> kohta), (+materjal ja vedu karjäärist)</t>
    </r>
  </si>
  <si>
    <r>
      <t>1000m</t>
    </r>
    <r>
      <rPr>
        <vertAlign val="superscript"/>
        <sz val="10"/>
        <color theme="1"/>
        <rFont val="Arial"/>
        <family val="2"/>
        <charset val="186"/>
      </rPr>
      <t>2</t>
    </r>
  </si>
  <si>
    <r>
      <t>1000m</t>
    </r>
    <r>
      <rPr>
        <vertAlign val="superscript"/>
        <sz val="10"/>
        <color theme="1"/>
        <rFont val="Arial"/>
        <family val="2"/>
        <charset val="186"/>
      </rPr>
      <t>3</t>
    </r>
  </si>
  <si>
    <r>
      <t>Kasvupinnase eemaldamine (h</t>
    </r>
    <r>
      <rPr>
        <i/>
        <vertAlign val="subscript"/>
        <sz val="10"/>
        <rFont val="Arial"/>
        <family val="2"/>
        <charset val="186"/>
      </rPr>
      <t>keskm</t>
    </r>
    <r>
      <rPr>
        <i/>
        <sz val="10"/>
        <rFont val="Arial"/>
        <family val="2"/>
        <charset val="186"/>
      </rPr>
      <t>=20cm)</t>
    </r>
    <r>
      <rPr>
        <i/>
        <sz val="10"/>
        <color theme="1"/>
        <rFont val="Arial"/>
        <family val="2"/>
        <charset val="186"/>
      </rPr>
      <t>, Ehituseks sobimatu pinnase kaevandamine ja Uute kraavide kaevamine</t>
    </r>
  </si>
  <si>
    <r>
      <t xml:space="preserve">Dreenkihi ehitamine, Sorteeritud kruus, Positsioon nr. 4 (+materjal ja vedu karjäärist), </t>
    </r>
    <r>
      <rPr>
        <i/>
        <sz val="10"/>
        <rFont val="Arial"/>
        <family val="2"/>
        <charset val="186"/>
      </rPr>
      <t>(k≥1,0m/24h)</t>
    </r>
    <r>
      <rPr>
        <i/>
        <sz val="10"/>
        <color theme="1"/>
        <rFont val="Arial"/>
        <family val="2"/>
        <charset val="186"/>
      </rPr>
      <t>, Hmin=20cm (+materjal ja vedu karjäärist)</t>
    </r>
  </si>
  <si>
    <r>
      <t>m</t>
    </r>
    <r>
      <rPr>
        <vertAlign val="superscript"/>
        <sz val="10"/>
        <color theme="1"/>
        <rFont val="Arial"/>
        <family val="2"/>
        <charset val="186"/>
      </rPr>
      <t>2</t>
    </r>
  </si>
  <si>
    <t>PAKKUMUSE MAKSUMUSE VORM</t>
  </si>
  <si>
    <t>Pakkuja täidab kollasega märgitud lahtrid!</t>
  </si>
  <si>
    <t>Mõõtühik</t>
  </si>
  <si>
    <t>Ühe (1) ühiku hind, EUR km-ta</t>
  </si>
  <si>
    <t>Maksumus KOKKU, EUR km-ta</t>
  </si>
  <si>
    <t>Avatud hankemenetlus „Räpina valla maaparandussüsteemide ja teede rekonstrueerimine“
Viitenumber: 280442
Lisa 2 - Pakkumuse maksumuse vorm</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</si>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</sst>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6" formatCode="#,##0.00\ &quot;€&quot;"/>
  </numFmts>
  <fonts count="33"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vertAlign val="superscript"/>
      <sz val="10"/>
      <color theme="1"/>
      <name val="Arial"/>
      <family val="2"/>
      <charset val="186"/>
    </font>
    <font>
      <b/>
      <sz val="10"/>
      <color theme="1"/>
      <name val="Arial"/>
      <family val="2"/>
      <charset val="186"/>
    </font>
    <font>
      <i/>
      <sz val="10"/>
      <name val="Arial"/>
      <family val="2"/>
      <charset val="186"/>
    </font>
    <font>
      <i/>
      <sz val="10"/>
      <color theme="1"/>
      <name val="Arial"/>
      <family val="2"/>
      <charset val="186"/>
    </font>
    <font>
      <sz val="10"/>
      <color indexed="8"/>
      <name val="Arial"/>
      <family val="2"/>
      <charset val="186"/>
    </font>
    <font>
      <i/>
      <vertAlign val="subscript"/>
      <sz val="10"/>
      <name val="Arial"/>
      <family val="2"/>
      <charset val="186"/>
    </font>
    <font>
      <b/>
      <u/>
      <sz val="10"/>
      <name val="Arial"/>
      <family val="2"/>
      <charset val="186"/>
    </font>
    <font>
      <i/>
      <sz val="10"/>
      <color rgb="FFFF0000"/>
      <name val="Arial"/>
      <family val="2"/>
      <charset val="186"/>
    </font>
    <font>
      <i/>
      <sz val="9"/>
      <name val="Arial"/>
      <family val="2"/>
      <charset val="186"/>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bgColor indexed="64"/>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6">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1" fillId="0" borderId="0"/>
    <xf numFmtId="0" fontId="1" fillId="0" borderId="0"/>
  </cellStyleXfs>
  <cellXfs count="103">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1" fillId="0" borderId="20" xfId="0" applyFont="1" applyBorder="1" applyAlignment="1">
      <alignment horizontal="center" vertical="center" wrapText="1"/>
    </xf>
    <xf numFmtId="4" fontId="23" fillId="0" borderId="18" xfId="0" applyNumberFormat="1" applyFont="1" applyBorder="1" applyAlignment="1">
      <alignment horizontal="center" vertical="center" wrapText="1"/>
    </xf>
    <xf numFmtId="0" fontId="23" fillId="0" borderId="3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wrapText="1"/>
    </xf>
    <xf numFmtId="0" fontId="22" fillId="0" borderId="14" xfId="0" applyFont="1" applyBorder="1" applyAlignment="1">
      <alignment horizontal="left" vertical="center"/>
    </xf>
    <xf numFmtId="0" fontId="22" fillId="0" borderId="14" xfId="0" applyFont="1" applyBorder="1" applyAlignment="1">
      <alignment horizontal="center" vertical="center"/>
    </xf>
    <xf numFmtId="0" fontId="22" fillId="0" borderId="14" xfId="0" applyFont="1" applyBorder="1" applyAlignment="1">
      <alignment horizontal="left" vertical="center" wrapText="1"/>
    </xf>
    <xf numFmtId="0" fontId="22" fillId="0" borderId="14" xfId="0" applyFont="1" applyBorder="1" applyAlignment="1">
      <alignment horizontal="center" vertical="center" wrapText="1"/>
    </xf>
    <xf numFmtId="0" fontId="22" fillId="0" borderId="30" xfId="0" applyFont="1" applyBorder="1" applyAlignment="1">
      <alignment horizontal="left" vertical="center"/>
    </xf>
    <xf numFmtId="0" fontId="22" fillId="0" borderId="30" xfId="0" applyFont="1" applyBorder="1" applyAlignment="1">
      <alignment horizontal="center" vertical="center"/>
    </xf>
    <xf numFmtId="0" fontId="25" fillId="24" borderId="17" xfId="0" applyFont="1" applyFill="1" applyBorder="1" applyAlignment="1">
      <alignment horizontal="center" vertical="center"/>
    </xf>
    <xf numFmtId="0" fontId="25" fillId="24" borderId="24" xfId="0" applyFont="1" applyFill="1" applyBorder="1" applyAlignment="1">
      <alignment horizontal="center" vertical="center"/>
    </xf>
    <xf numFmtId="0" fontId="25" fillId="24" borderId="25" xfId="0" applyFont="1" applyFill="1" applyBorder="1" applyAlignment="1">
      <alignment horizontal="center" vertical="center"/>
    </xf>
    <xf numFmtId="0" fontId="1" fillId="0" borderId="14" xfId="75" applyFont="1" applyBorder="1" applyAlignment="1">
      <alignment vertical="center" wrapText="1"/>
    </xf>
    <xf numFmtId="0" fontId="1" fillId="0" borderId="14" xfId="0" applyFont="1" applyBorder="1" applyAlignment="1">
      <alignment vertical="center" wrapText="1"/>
    </xf>
    <xf numFmtId="0" fontId="23" fillId="0" borderId="17" xfId="0" applyFont="1" applyBorder="1" applyAlignment="1">
      <alignment horizontal="center" vertical="center"/>
    </xf>
    <xf numFmtId="0" fontId="23" fillId="0" borderId="24" xfId="0" applyFont="1" applyBorder="1" applyAlignment="1">
      <alignment horizontal="center" vertical="center"/>
    </xf>
    <xf numFmtId="0" fontId="23" fillId="0" borderId="25" xfId="0" applyFont="1" applyBorder="1" applyAlignment="1">
      <alignment horizontal="center" vertical="center"/>
    </xf>
    <xf numFmtId="0" fontId="25" fillId="0" borderId="14" xfId="0" applyFont="1" applyBorder="1" applyAlignment="1">
      <alignment vertical="center" wrapText="1"/>
    </xf>
    <xf numFmtId="3" fontId="26" fillId="0" borderId="14" xfId="51" applyNumberFormat="1" applyFont="1" applyBorder="1" applyAlignment="1">
      <alignment horizontal="right" vertical="center" wrapText="1"/>
    </xf>
    <xf numFmtId="1" fontId="26" fillId="0" borderId="14" xfId="57" applyFont="1" applyAlignment="1">
      <alignment horizontal="right" vertical="center" wrapText="1"/>
    </xf>
    <xf numFmtId="3" fontId="27" fillId="0" borderId="14" xfId="0" applyNumberFormat="1" applyFont="1" applyBorder="1" applyAlignment="1">
      <alignment horizontal="right" vertical="center" wrapText="1"/>
    </xf>
    <xf numFmtId="0" fontId="27" fillId="0" borderId="14" xfId="0" applyFont="1" applyBorder="1" applyAlignment="1">
      <alignment horizontal="right" vertical="center" wrapText="1"/>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22" fillId="0" borderId="14" xfId="0" applyFont="1" applyBorder="1" applyAlignment="1">
      <alignment vertical="center" wrapText="1"/>
    </xf>
    <xf numFmtId="0" fontId="23" fillId="0" borderId="21" xfId="0" applyFont="1" applyBorder="1" applyAlignment="1">
      <alignment horizontal="right" vertical="center"/>
    </xf>
    <xf numFmtId="0" fontId="23" fillId="0" borderId="26" xfId="0" applyFont="1" applyBorder="1" applyAlignment="1">
      <alignment horizontal="right" vertical="center"/>
    </xf>
    <xf numFmtId="0" fontId="22" fillId="0" borderId="30" xfId="0" applyFont="1" applyBorder="1" applyAlignment="1">
      <alignment horizontal="left" vertical="center" wrapText="1"/>
    </xf>
    <xf numFmtId="1" fontId="1" fillId="0" borderId="14" xfId="57" applyFont="1" applyAlignment="1">
      <alignment vertical="center" wrapText="1"/>
    </xf>
    <xf numFmtId="0" fontId="1" fillId="25" borderId="14" xfId="0" applyFont="1" applyFill="1" applyBorder="1" applyAlignment="1">
      <alignment horizontal="center" vertical="center"/>
    </xf>
    <xf numFmtId="0" fontId="1" fillId="25" borderId="14" xfId="0" applyFont="1" applyFill="1" applyBorder="1" applyAlignment="1">
      <alignment horizontal="left" vertical="center" wrapText="1"/>
    </xf>
    <xf numFmtId="0" fontId="22" fillId="0" borderId="0" xfId="0" applyFont="1" applyAlignment="1">
      <alignment vertical="center"/>
    </xf>
    <xf numFmtId="0" fontId="22" fillId="0" borderId="0" xfId="0" applyFont="1" applyAlignment="1">
      <alignment horizontal="right" vertical="center"/>
    </xf>
    <xf numFmtId="0" fontId="1" fillId="0" borderId="14" xfId="0" applyFont="1" applyBorder="1" applyAlignment="1">
      <alignment horizontal="center" vertical="center"/>
    </xf>
    <xf numFmtId="0" fontId="23" fillId="0" borderId="27" xfId="0" applyFont="1" applyBorder="1" applyAlignment="1">
      <alignment horizontal="right" vertical="center"/>
    </xf>
    <xf numFmtId="0" fontId="23" fillId="0" borderId="28" xfId="0" applyFont="1" applyBorder="1" applyAlignment="1">
      <alignment horizontal="right" vertical="center"/>
    </xf>
    <xf numFmtId="0" fontId="28" fillId="0" borderId="14" xfId="0" applyFont="1" applyBorder="1" applyAlignment="1">
      <alignment horizontal="left" vertical="center" wrapText="1"/>
    </xf>
    <xf numFmtId="0" fontId="25" fillId="0" borderId="14" xfId="0" applyFont="1" applyBorder="1" applyAlignment="1">
      <alignment horizontal="left" vertical="center" wrapText="1"/>
    </xf>
    <xf numFmtId="0" fontId="27" fillId="0" borderId="30" xfId="0" applyFont="1" applyBorder="1" applyAlignment="1">
      <alignment horizontal="right" vertical="center" wrapText="1"/>
    </xf>
    <xf numFmtId="0" fontId="28" fillId="0" borderId="0" xfId="0" applyFont="1" applyAlignment="1">
      <alignment vertical="center"/>
    </xf>
    <xf numFmtId="0" fontId="23" fillId="0" borderId="0" xfId="0" applyFont="1" applyAlignment="1">
      <alignment horizontal="right" vertical="center" wrapText="1"/>
    </xf>
    <xf numFmtId="0" fontId="23" fillId="0" borderId="23" xfId="0" applyFont="1" applyBorder="1" applyAlignment="1">
      <alignment horizontal="right" vertical="center" wrapText="1"/>
    </xf>
    <xf numFmtId="0" fontId="1" fillId="0" borderId="0" xfId="42" applyFont="1" applyAlignment="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32" fillId="0" borderId="0" xfId="0" applyFont="1" applyAlignment="1">
      <alignment horizontal="right" vertical="center" wrapText="1"/>
    </xf>
    <xf numFmtId="0" fontId="32" fillId="0" borderId="0" xfId="0" applyFont="1" applyAlignment="1">
      <alignment horizontal="right" vertical="center"/>
    </xf>
    <xf numFmtId="1" fontId="1" fillId="0" borderId="14" xfId="0" applyNumberFormat="1" applyFont="1" applyBorder="1" applyAlignment="1">
      <alignment horizontal="center" vertical="center"/>
    </xf>
    <xf numFmtId="2" fontId="22" fillId="0" borderId="30" xfId="0" applyNumberFormat="1" applyFont="1" applyBorder="1" applyAlignment="1">
      <alignment horizontal="center" vertical="center"/>
    </xf>
    <xf numFmtId="1" fontId="22" fillId="0" borderId="30" xfId="0" applyNumberFormat="1" applyFont="1" applyBorder="1" applyAlignment="1">
      <alignment horizontal="center" vertical="center"/>
    </xf>
    <xf numFmtId="3" fontId="22" fillId="0" borderId="30" xfId="0" applyNumberFormat="1" applyFont="1" applyBorder="1" applyAlignment="1">
      <alignment horizontal="center" vertical="center"/>
    </xf>
    <xf numFmtId="2" fontId="22" fillId="0" borderId="14" xfId="0" applyNumberFormat="1" applyFont="1" applyBorder="1" applyAlignment="1">
      <alignment horizontal="center" vertical="center"/>
    </xf>
    <xf numFmtId="1" fontId="22" fillId="0" borderId="14" xfId="0" applyNumberFormat="1" applyFont="1" applyBorder="1" applyAlignment="1">
      <alignment horizontal="center" vertical="center"/>
    </xf>
    <xf numFmtId="1" fontId="1" fillId="0" borderId="14" xfId="0" applyNumberFormat="1" applyFont="1" applyBorder="1" applyAlignment="1">
      <alignment horizontal="center" vertical="center" wrapText="1"/>
    </xf>
    <xf numFmtId="164" fontId="22" fillId="0" borderId="30" xfId="0" applyNumberFormat="1" applyFont="1" applyBorder="1" applyAlignment="1">
      <alignment horizontal="center" vertical="center"/>
    </xf>
    <xf numFmtId="164" fontId="22" fillId="0" borderId="14" xfId="0" applyNumberFormat="1" applyFont="1" applyBorder="1" applyAlignment="1">
      <alignment horizontal="center" vertical="center"/>
    </xf>
    <xf numFmtId="0" fontId="28" fillId="0" borderId="14" xfId="0" applyFont="1" applyBorder="1" applyAlignment="1">
      <alignment horizontal="center" vertical="center"/>
    </xf>
    <xf numFmtId="3" fontId="1" fillId="0" borderId="14" xfId="0" applyNumberFormat="1" applyFont="1" applyBorder="1" applyAlignment="1">
      <alignment horizontal="center" vertical="center"/>
    </xf>
    <xf numFmtId="3" fontId="22" fillId="0" borderId="14" xfId="0" applyNumberFormat="1" applyFont="1" applyBorder="1" applyAlignment="1">
      <alignment horizontal="center" vertical="center"/>
    </xf>
    <xf numFmtId="4" fontId="22" fillId="0" borderId="14" xfId="0" applyNumberFormat="1" applyFont="1" applyBorder="1" applyAlignment="1">
      <alignment horizontal="center" vertical="center"/>
    </xf>
    <xf numFmtId="164" fontId="1" fillId="0" borderId="14" xfId="0" applyNumberFormat="1" applyFont="1" applyBorder="1" applyAlignment="1">
      <alignment horizontal="center" vertical="center"/>
    </xf>
    <xf numFmtId="166" fontId="1" fillId="26" borderId="14" xfId="0" applyNumberFormat="1" applyFont="1" applyFill="1" applyBorder="1" applyAlignment="1">
      <alignment horizontal="center" vertical="center" wrapText="1"/>
    </xf>
    <xf numFmtId="166" fontId="1" fillId="0" borderId="16" xfId="0" applyNumberFormat="1" applyFont="1" applyBorder="1" applyAlignment="1">
      <alignment horizontal="right" vertical="center" wrapText="1"/>
    </xf>
    <xf numFmtId="166" fontId="22" fillId="26" borderId="30" xfId="0" applyNumberFormat="1" applyFont="1" applyFill="1" applyBorder="1" applyAlignment="1">
      <alignment horizontal="center" vertical="center"/>
    </xf>
    <xf numFmtId="166" fontId="22" fillId="26" borderId="14" xfId="0" applyNumberFormat="1" applyFont="1" applyFill="1" applyBorder="1" applyAlignment="1">
      <alignment horizontal="center" vertical="center"/>
    </xf>
    <xf numFmtId="166" fontId="23" fillId="0" borderId="22" xfId="0" applyNumberFormat="1" applyFont="1" applyBorder="1" applyAlignment="1">
      <alignment horizontal="right" vertical="center" wrapText="1"/>
    </xf>
    <xf numFmtId="166" fontId="1" fillId="26" borderId="14" xfId="0" applyNumberFormat="1" applyFont="1" applyFill="1" applyBorder="1" applyAlignment="1">
      <alignment horizontal="center" vertical="center"/>
    </xf>
    <xf numFmtId="166" fontId="23" fillId="0" borderId="18" xfId="0" applyNumberFormat="1" applyFont="1" applyBorder="1" applyAlignment="1">
      <alignment horizontal="right" vertical="center" wrapText="1"/>
    </xf>
    <xf numFmtId="166" fontId="1" fillId="0" borderId="16" xfId="0" applyNumberFormat="1" applyFont="1" applyFill="1" applyBorder="1" applyAlignment="1">
      <alignment horizontal="right" vertical="center" wrapText="1"/>
    </xf>
    <xf numFmtId="166" fontId="22" fillId="26" borderId="0" xfId="0" applyNumberFormat="1" applyFont="1" applyFill="1" applyAlignment="1">
      <alignment horizontal="center" vertical="center"/>
    </xf>
    <xf numFmtId="0" fontId="23" fillId="0" borderId="0" xfId="0" applyFont="1" applyAlignment="1">
      <alignment horizontal="right" vertical="center" wrapText="1"/>
    </xf>
    <xf numFmtId="0" fontId="23" fillId="0" borderId="0" xfId="0" applyFont="1" applyBorder="1" applyAlignment="1">
      <alignment horizontal="right" vertical="center" wrapText="1"/>
    </xf>
    <xf numFmtId="4" fontId="23" fillId="0" borderId="0" xfId="0" applyNumberFormat="1" applyFont="1" applyBorder="1" applyAlignment="1">
      <alignment horizontal="center" vertical="center" wrapText="1"/>
    </xf>
    <xf numFmtId="0" fontId="31" fillId="0" borderId="0" xfId="0" applyFont="1" applyAlignment="1">
      <alignment vertical="center"/>
    </xf>
    <xf numFmtId="166" fontId="23" fillId="27" borderId="22" xfId="0" applyNumberFormat="1" applyFont="1" applyFill="1" applyBorder="1" applyAlignment="1">
      <alignment horizontal="right" vertical="center" wrapText="1"/>
    </xf>
    <xf numFmtId="0" fontId="26" fillId="0" borderId="0" xfId="0" applyFont="1" applyAlignment="1">
      <alignment horizontal="left" vertical="center"/>
    </xf>
    <xf numFmtId="0" fontId="26" fillId="0" borderId="0" xfId="0" applyFont="1" applyAlignment="1">
      <alignment horizontal="left" vertical="center" wrapText="1"/>
    </xf>
  </cellXfs>
  <cellStyles count="76">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4" xr:uid="{12BB8D70-89F8-4DDC-A807-65FEAB83121D}"/>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rmal_tab.10" xfId="75" xr:uid="{7464C702-43BF-4F28-BAC2-B3D98F5636AE}"/>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2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432"/>
  <sheetViews>
    <sheetView showGridLines="0" tabSelected="1" zoomScale="85" zoomScaleNormal="85" workbookViewId="0"/>
  </sheetViews>
  <sheetFormatPr defaultColWidth="9.109375" defaultRowHeight="13.2" x14ac:dyDescent="0.25"/>
  <cols>
    <col min="1" max="1" width="3" style="1" customWidth="1"/>
    <col min="2" max="2" width="7.77734375" style="3" customWidth="1"/>
    <col min="3" max="3" width="98.33203125" style="4" customWidth="1"/>
    <col min="4" max="4" width="10.6640625" style="3" customWidth="1"/>
    <col min="5" max="5" width="16.21875" style="3" customWidth="1"/>
    <col min="6" max="6" width="8.5546875" style="3" customWidth="1"/>
    <col min="7" max="7" width="19.109375" style="5" customWidth="1"/>
    <col min="8" max="8" width="8.5546875" style="1" customWidth="1"/>
    <col min="9" max="16384" width="9.109375" style="1"/>
  </cols>
  <sheetData>
    <row r="1" spans="2:7" ht="35.4" customHeight="1" x14ac:dyDescent="0.25">
      <c r="B1" s="71" t="s">
        <v>156</v>
      </c>
      <c r="C1" s="72"/>
      <c r="D1" s="72"/>
      <c r="E1" s="72"/>
      <c r="F1" s="72"/>
      <c r="G1" s="72"/>
    </row>
    <row r="3" spans="2:7" x14ac:dyDescent="0.25">
      <c r="B3" s="66" t="s">
        <v>151</v>
      </c>
    </row>
    <row r="4" spans="2:7" x14ac:dyDescent="0.25">
      <c r="B4" s="67" t="s">
        <v>152</v>
      </c>
    </row>
    <row r="6" spans="2:7" ht="13.8" thickBot="1" x14ac:dyDescent="0.3"/>
    <row r="7" spans="2:7" x14ac:dyDescent="0.25">
      <c r="B7" s="6" t="s">
        <v>1</v>
      </c>
      <c r="C7" s="7" t="s">
        <v>0</v>
      </c>
      <c r="D7" s="7" t="s">
        <v>153</v>
      </c>
      <c r="E7" s="68" t="s">
        <v>154</v>
      </c>
      <c r="F7" s="7" t="s">
        <v>2</v>
      </c>
      <c r="G7" s="8" t="s">
        <v>155</v>
      </c>
    </row>
    <row r="8" spans="2:7" x14ac:dyDescent="0.25">
      <c r="B8" s="9"/>
      <c r="C8" s="10"/>
      <c r="D8" s="10"/>
      <c r="E8" s="69"/>
      <c r="F8" s="10"/>
      <c r="G8" s="11"/>
    </row>
    <row r="9" spans="2:7" ht="13.8" thickBot="1" x14ac:dyDescent="0.3">
      <c r="B9" s="12"/>
      <c r="C9" s="13"/>
      <c r="D9" s="13"/>
      <c r="E9" s="70"/>
      <c r="F9" s="14" t="s">
        <v>61</v>
      </c>
      <c r="G9" s="15"/>
    </row>
    <row r="10" spans="2:7" x14ac:dyDescent="0.25">
      <c r="B10" s="16" t="s">
        <v>35</v>
      </c>
      <c r="C10" s="17"/>
      <c r="D10" s="17"/>
      <c r="E10" s="17"/>
      <c r="F10" s="17"/>
      <c r="G10" s="18"/>
    </row>
    <row r="11" spans="2:7" x14ac:dyDescent="0.25">
      <c r="B11" s="19" t="s">
        <v>14</v>
      </c>
      <c r="C11" s="20"/>
      <c r="D11" s="20"/>
      <c r="E11" s="20"/>
      <c r="F11" s="20"/>
      <c r="G11" s="21"/>
    </row>
    <row r="12" spans="2:7" x14ac:dyDescent="0.25">
      <c r="B12" s="22">
        <v>1</v>
      </c>
      <c r="C12" s="23" t="s">
        <v>27</v>
      </c>
      <c r="D12" s="24" t="s">
        <v>13</v>
      </c>
      <c r="E12" s="87">
        <v>0</v>
      </c>
      <c r="F12" s="73">
        <v>25</v>
      </c>
      <c r="G12" s="88">
        <f>E12*F12</f>
        <v>0</v>
      </c>
    </row>
    <row r="13" spans="2:7" x14ac:dyDescent="0.25">
      <c r="B13" s="22">
        <v>2</v>
      </c>
      <c r="C13" s="25" t="s">
        <v>62</v>
      </c>
      <c r="D13" s="26" t="s">
        <v>10</v>
      </c>
      <c r="E13" s="87">
        <v>0</v>
      </c>
      <c r="F13" s="74">
        <v>35.805000000000007</v>
      </c>
      <c r="G13" s="88">
        <f t="shared" ref="G13:G39" si="0">E13*F13</f>
        <v>0</v>
      </c>
    </row>
    <row r="14" spans="2:7" x14ac:dyDescent="0.25">
      <c r="B14" s="22">
        <v>3</v>
      </c>
      <c r="C14" s="25" t="s">
        <v>63</v>
      </c>
      <c r="D14" s="26" t="s">
        <v>13</v>
      </c>
      <c r="E14" s="87">
        <v>0</v>
      </c>
      <c r="F14" s="75">
        <v>31</v>
      </c>
      <c r="G14" s="88">
        <f t="shared" si="0"/>
        <v>0</v>
      </c>
    </row>
    <row r="15" spans="2:7" x14ac:dyDescent="0.25">
      <c r="B15" s="22">
        <v>4</v>
      </c>
      <c r="C15" s="27" t="s">
        <v>64</v>
      </c>
      <c r="D15" s="26" t="s">
        <v>29</v>
      </c>
      <c r="E15" s="87">
        <v>0</v>
      </c>
      <c r="F15" s="74">
        <v>1.67</v>
      </c>
      <c r="G15" s="88">
        <f t="shared" si="0"/>
        <v>0</v>
      </c>
    </row>
    <row r="16" spans="2:7" x14ac:dyDescent="0.25">
      <c r="B16" s="22">
        <v>5</v>
      </c>
      <c r="C16" s="25" t="s">
        <v>65</v>
      </c>
      <c r="D16" s="26" t="s">
        <v>4</v>
      </c>
      <c r="E16" s="87">
        <v>0</v>
      </c>
      <c r="F16" s="75">
        <v>2</v>
      </c>
      <c r="G16" s="88">
        <f t="shared" si="0"/>
        <v>0</v>
      </c>
    </row>
    <row r="17" spans="2:7" x14ac:dyDescent="0.25">
      <c r="B17" s="22">
        <v>6</v>
      </c>
      <c r="C17" s="27" t="s">
        <v>66</v>
      </c>
      <c r="D17" s="28" t="s">
        <v>4</v>
      </c>
      <c r="E17" s="87">
        <v>0</v>
      </c>
      <c r="F17" s="75">
        <v>1</v>
      </c>
      <c r="G17" s="88">
        <f t="shared" si="0"/>
        <v>0</v>
      </c>
    </row>
    <row r="18" spans="2:7" ht="15.6" x14ac:dyDescent="0.25">
      <c r="B18" s="22">
        <v>7</v>
      </c>
      <c r="C18" s="25" t="s">
        <v>67</v>
      </c>
      <c r="D18" s="26" t="s">
        <v>144</v>
      </c>
      <c r="E18" s="87">
        <v>0</v>
      </c>
      <c r="F18" s="76">
        <v>1018</v>
      </c>
      <c r="G18" s="88">
        <f t="shared" si="0"/>
        <v>0</v>
      </c>
    </row>
    <row r="19" spans="2:7" ht="15.6" x14ac:dyDescent="0.25">
      <c r="B19" s="22">
        <v>8</v>
      </c>
      <c r="C19" s="27" t="s">
        <v>68</v>
      </c>
      <c r="D19" s="26" t="s">
        <v>144</v>
      </c>
      <c r="E19" s="87">
        <v>0</v>
      </c>
      <c r="F19" s="76">
        <v>611</v>
      </c>
      <c r="G19" s="88">
        <f t="shared" si="0"/>
        <v>0</v>
      </c>
    </row>
    <row r="20" spans="2:7" ht="15.6" x14ac:dyDescent="0.25">
      <c r="B20" s="22">
        <v>9</v>
      </c>
      <c r="C20" s="27" t="s">
        <v>69</v>
      </c>
      <c r="D20" s="26" t="s">
        <v>144</v>
      </c>
      <c r="E20" s="87">
        <v>0</v>
      </c>
      <c r="F20" s="75">
        <v>525</v>
      </c>
      <c r="G20" s="88">
        <f t="shared" si="0"/>
        <v>0</v>
      </c>
    </row>
    <row r="21" spans="2:7" ht="15.6" x14ac:dyDescent="0.25">
      <c r="B21" s="22">
        <v>10</v>
      </c>
      <c r="C21" s="27" t="s">
        <v>70</v>
      </c>
      <c r="D21" s="26" t="s">
        <v>144</v>
      </c>
      <c r="E21" s="87">
        <v>0</v>
      </c>
      <c r="F21" s="75">
        <v>162</v>
      </c>
      <c r="G21" s="88">
        <f t="shared" si="0"/>
        <v>0</v>
      </c>
    </row>
    <row r="22" spans="2:7" ht="15.6" x14ac:dyDescent="0.25">
      <c r="B22" s="22">
        <v>11</v>
      </c>
      <c r="C22" s="27" t="s">
        <v>71</v>
      </c>
      <c r="D22" s="26" t="s">
        <v>144</v>
      </c>
      <c r="E22" s="87">
        <v>0</v>
      </c>
      <c r="F22" s="75">
        <v>412</v>
      </c>
      <c r="G22" s="88">
        <f t="shared" si="0"/>
        <v>0</v>
      </c>
    </row>
    <row r="23" spans="2:7" x14ac:dyDescent="0.25">
      <c r="B23" s="22">
        <v>12</v>
      </c>
      <c r="C23" s="29" t="s">
        <v>28</v>
      </c>
      <c r="D23" s="30" t="s">
        <v>29</v>
      </c>
      <c r="E23" s="87">
        <v>0</v>
      </c>
      <c r="F23" s="74">
        <v>9.41</v>
      </c>
      <c r="G23" s="88">
        <f t="shared" si="0"/>
        <v>0</v>
      </c>
    </row>
    <row r="24" spans="2:7" x14ac:dyDescent="0.25">
      <c r="B24" s="22">
        <v>13</v>
      </c>
      <c r="C24" s="23" t="s">
        <v>72</v>
      </c>
      <c r="D24" s="30" t="s">
        <v>5</v>
      </c>
      <c r="E24" s="87">
        <v>0</v>
      </c>
      <c r="F24" s="76">
        <v>5317</v>
      </c>
      <c r="G24" s="88">
        <f t="shared" si="0"/>
        <v>0</v>
      </c>
    </row>
    <row r="25" spans="2:7" x14ac:dyDescent="0.25">
      <c r="B25" s="22">
        <v>14</v>
      </c>
      <c r="C25" s="23" t="s">
        <v>73</v>
      </c>
      <c r="D25" s="30" t="s">
        <v>5</v>
      </c>
      <c r="E25" s="87">
        <v>0</v>
      </c>
      <c r="F25" s="76">
        <v>865</v>
      </c>
      <c r="G25" s="88">
        <f t="shared" si="0"/>
        <v>0</v>
      </c>
    </row>
    <row r="26" spans="2:7" x14ac:dyDescent="0.25">
      <c r="B26" s="22">
        <v>15</v>
      </c>
      <c r="C26" s="23" t="s">
        <v>74</v>
      </c>
      <c r="D26" s="30" t="s">
        <v>5</v>
      </c>
      <c r="E26" s="87">
        <v>0</v>
      </c>
      <c r="F26" s="76">
        <v>260</v>
      </c>
      <c r="G26" s="88">
        <f t="shared" si="0"/>
        <v>0</v>
      </c>
    </row>
    <row r="27" spans="2:7" x14ac:dyDescent="0.25">
      <c r="B27" s="22">
        <v>16</v>
      </c>
      <c r="C27" s="23" t="s">
        <v>75</v>
      </c>
      <c r="D27" s="30" t="s">
        <v>5</v>
      </c>
      <c r="E27" s="87">
        <v>0</v>
      </c>
      <c r="F27" s="76">
        <v>19738</v>
      </c>
      <c r="G27" s="88">
        <f t="shared" si="0"/>
        <v>0</v>
      </c>
    </row>
    <row r="28" spans="2:7" x14ac:dyDescent="0.25">
      <c r="B28" s="22">
        <v>17</v>
      </c>
      <c r="C28" s="23" t="s">
        <v>76</v>
      </c>
      <c r="D28" s="30" t="s">
        <v>5</v>
      </c>
      <c r="E28" s="87">
        <v>0</v>
      </c>
      <c r="F28" s="76">
        <v>257</v>
      </c>
      <c r="G28" s="88">
        <f t="shared" si="0"/>
        <v>0</v>
      </c>
    </row>
    <row r="29" spans="2:7" x14ac:dyDescent="0.25">
      <c r="B29" s="22">
        <v>18</v>
      </c>
      <c r="C29" s="23" t="s">
        <v>77</v>
      </c>
      <c r="D29" s="30" t="s">
        <v>5</v>
      </c>
      <c r="E29" s="87">
        <v>0</v>
      </c>
      <c r="F29" s="76">
        <v>2729</v>
      </c>
      <c r="G29" s="88">
        <f t="shared" si="0"/>
        <v>0</v>
      </c>
    </row>
    <row r="30" spans="2:7" x14ac:dyDescent="0.25">
      <c r="B30" s="22">
        <v>19</v>
      </c>
      <c r="C30" s="23" t="s">
        <v>78</v>
      </c>
      <c r="D30" s="30" t="s">
        <v>5</v>
      </c>
      <c r="E30" s="87">
        <v>0</v>
      </c>
      <c r="F30" s="76">
        <v>7634</v>
      </c>
      <c r="G30" s="88">
        <f t="shared" si="0"/>
        <v>0</v>
      </c>
    </row>
    <row r="31" spans="2:7" x14ac:dyDescent="0.25">
      <c r="B31" s="22">
        <v>20</v>
      </c>
      <c r="C31" s="23" t="s">
        <v>79</v>
      </c>
      <c r="D31" s="30" t="s">
        <v>5</v>
      </c>
      <c r="E31" s="87">
        <v>0</v>
      </c>
      <c r="F31" s="76">
        <v>281</v>
      </c>
      <c r="G31" s="88">
        <f t="shared" si="0"/>
        <v>0</v>
      </c>
    </row>
    <row r="32" spans="2:7" x14ac:dyDescent="0.25">
      <c r="B32" s="22">
        <v>21</v>
      </c>
      <c r="C32" s="23" t="s">
        <v>80</v>
      </c>
      <c r="D32" s="30" t="s">
        <v>5</v>
      </c>
      <c r="E32" s="87">
        <v>0</v>
      </c>
      <c r="F32" s="76">
        <v>515</v>
      </c>
      <c r="G32" s="88">
        <f t="shared" si="0"/>
        <v>0</v>
      </c>
    </row>
    <row r="33" spans="2:7" x14ac:dyDescent="0.25">
      <c r="B33" s="22">
        <v>22</v>
      </c>
      <c r="C33" s="23" t="s">
        <v>81</v>
      </c>
      <c r="D33" s="30" t="s">
        <v>5</v>
      </c>
      <c r="E33" s="87">
        <v>0</v>
      </c>
      <c r="F33" s="76">
        <v>6421</v>
      </c>
      <c r="G33" s="88">
        <f t="shared" si="0"/>
        <v>0</v>
      </c>
    </row>
    <row r="34" spans="2:7" x14ac:dyDescent="0.25">
      <c r="B34" s="22">
        <v>23</v>
      </c>
      <c r="C34" s="23" t="s">
        <v>82</v>
      </c>
      <c r="D34" s="30" t="s">
        <v>5</v>
      </c>
      <c r="E34" s="87">
        <v>0</v>
      </c>
      <c r="F34" s="76">
        <v>1666</v>
      </c>
      <c r="G34" s="88">
        <f t="shared" si="0"/>
        <v>0</v>
      </c>
    </row>
    <row r="35" spans="2:7" ht="15.6" x14ac:dyDescent="0.25">
      <c r="B35" s="22">
        <v>24</v>
      </c>
      <c r="C35" s="23" t="s">
        <v>83</v>
      </c>
      <c r="D35" s="26" t="s">
        <v>144</v>
      </c>
      <c r="E35" s="87">
        <v>0</v>
      </c>
      <c r="F35" s="75">
        <v>35</v>
      </c>
      <c r="G35" s="88">
        <f t="shared" si="0"/>
        <v>0</v>
      </c>
    </row>
    <row r="36" spans="2:7" x14ac:dyDescent="0.25">
      <c r="B36" s="22">
        <v>25</v>
      </c>
      <c r="C36" s="23" t="s">
        <v>84</v>
      </c>
      <c r="D36" s="26" t="s">
        <v>5</v>
      </c>
      <c r="E36" s="87">
        <v>0</v>
      </c>
      <c r="F36" s="76">
        <v>36800</v>
      </c>
      <c r="G36" s="88">
        <f t="shared" si="0"/>
        <v>0</v>
      </c>
    </row>
    <row r="37" spans="2:7" x14ac:dyDescent="0.25">
      <c r="B37" s="22">
        <v>26</v>
      </c>
      <c r="C37" s="23" t="s">
        <v>85</v>
      </c>
      <c r="D37" s="26" t="s">
        <v>5</v>
      </c>
      <c r="E37" s="87">
        <v>0</v>
      </c>
      <c r="F37" s="76">
        <v>44017</v>
      </c>
      <c r="G37" s="88">
        <f t="shared" si="0"/>
        <v>0</v>
      </c>
    </row>
    <row r="38" spans="2:7" ht="15.6" x14ac:dyDescent="0.25">
      <c r="B38" s="22">
        <v>27</v>
      </c>
      <c r="C38" s="23" t="s">
        <v>86</v>
      </c>
      <c r="D38" s="26" t="s">
        <v>144</v>
      </c>
      <c r="E38" s="87">
        <v>0</v>
      </c>
      <c r="F38" s="75">
        <v>979</v>
      </c>
      <c r="G38" s="88">
        <f t="shared" si="0"/>
        <v>0</v>
      </c>
    </row>
    <row r="39" spans="2:7" ht="15.6" x14ac:dyDescent="0.25">
      <c r="B39" s="22">
        <v>28</v>
      </c>
      <c r="C39" s="25" t="s">
        <v>87</v>
      </c>
      <c r="D39" s="26" t="s">
        <v>144</v>
      </c>
      <c r="E39" s="87">
        <v>0</v>
      </c>
      <c r="F39" s="75">
        <v>257</v>
      </c>
      <c r="G39" s="88">
        <f t="shared" si="0"/>
        <v>0</v>
      </c>
    </row>
    <row r="40" spans="2:7" x14ac:dyDescent="0.25">
      <c r="B40" s="31" t="s">
        <v>15</v>
      </c>
      <c r="C40" s="32"/>
      <c r="D40" s="32"/>
      <c r="E40" s="32"/>
      <c r="F40" s="32"/>
      <c r="G40" s="33"/>
    </row>
    <row r="41" spans="2:7" x14ac:dyDescent="0.25">
      <c r="B41" s="22">
        <v>29</v>
      </c>
      <c r="C41" s="25" t="s">
        <v>11</v>
      </c>
      <c r="D41" s="26" t="s">
        <v>4</v>
      </c>
      <c r="E41" s="89">
        <v>0</v>
      </c>
      <c r="F41" s="75">
        <v>86</v>
      </c>
      <c r="G41" s="88">
        <f>E41*F41</f>
        <v>0</v>
      </c>
    </row>
    <row r="42" spans="2:7" x14ac:dyDescent="0.25">
      <c r="B42" s="22">
        <v>30</v>
      </c>
      <c r="C42" s="34" t="s">
        <v>111</v>
      </c>
      <c r="D42" s="24" t="s">
        <v>4</v>
      </c>
      <c r="E42" s="89">
        <v>0</v>
      </c>
      <c r="F42" s="75">
        <v>28</v>
      </c>
      <c r="G42" s="88">
        <f t="shared" ref="G42:G66" si="1">E42*F42</f>
        <v>0</v>
      </c>
    </row>
    <row r="43" spans="2:7" x14ac:dyDescent="0.25">
      <c r="B43" s="22">
        <v>31</v>
      </c>
      <c r="C43" s="25" t="s">
        <v>88</v>
      </c>
      <c r="D43" s="26" t="s">
        <v>5</v>
      </c>
      <c r="E43" s="89">
        <v>0</v>
      </c>
      <c r="F43" s="75">
        <v>160</v>
      </c>
      <c r="G43" s="88">
        <f t="shared" si="1"/>
        <v>0</v>
      </c>
    </row>
    <row r="44" spans="2:7" x14ac:dyDescent="0.25">
      <c r="B44" s="22">
        <v>32</v>
      </c>
      <c r="C44" s="25" t="s">
        <v>89</v>
      </c>
      <c r="D44" s="26" t="s">
        <v>5</v>
      </c>
      <c r="E44" s="89">
        <v>0</v>
      </c>
      <c r="F44" s="75">
        <v>129</v>
      </c>
      <c r="G44" s="88">
        <f t="shared" si="1"/>
        <v>0</v>
      </c>
    </row>
    <row r="45" spans="2:7" x14ac:dyDescent="0.25">
      <c r="B45" s="22">
        <v>33</v>
      </c>
      <c r="C45" s="25" t="s">
        <v>90</v>
      </c>
      <c r="D45" s="26" t="s">
        <v>5</v>
      </c>
      <c r="E45" s="89">
        <v>0</v>
      </c>
      <c r="F45" s="75">
        <v>16</v>
      </c>
      <c r="G45" s="88">
        <f t="shared" si="1"/>
        <v>0</v>
      </c>
    </row>
    <row r="46" spans="2:7" ht="15.6" x14ac:dyDescent="0.25">
      <c r="B46" s="22">
        <v>34</v>
      </c>
      <c r="C46" s="25" t="s">
        <v>91</v>
      </c>
      <c r="D46" s="26" t="s">
        <v>144</v>
      </c>
      <c r="E46" s="89">
        <v>0</v>
      </c>
      <c r="F46" s="74">
        <v>14.43</v>
      </c>
      <c r="G46" s="88">
        <f t="shared" si="1"/>
        <v>0</v>
      </c>
    </row>
    <row r="47" spans="2:7" x14ac:dyDescent="0.25">
      <c r="B47" s="22">
        <v>35</v>
      </c>
      <c r="C47" s="27" t="s">
        <v>92</v>
      </c>
      <c r="D47" s="26" t="s">
        <v>5</v>
      </c>
      <c r="E47" s="89">
        <v>0</v>
      </c>
      <c r="F47" s="75">
        <v>8</v>
      </c>
      <c r="G47" s="88">
        <f t="shared" si="1"/>
        <v>0</v>
      </c>
    </row>
    <row r="48" spans="2:7" x14ac:dyDescent="0.25">
      <c r="B48" s="22">
        <v>36</v>
      </c>
      <c r="C48" s="27" t="s">
        <v>93</v>
      </c>
      <c r="D48" s="26" t="s">
        <v>5</v>
      </c>
      <c r="E48" s="89">
        <v>0</v>
      </c>
      <c r="F48" s="75">
        <v>638</v>
      </c>
      <c r="G48" s="88">
        <f t="shared" si="1"/>
        <v>0</v>
      </c>
    </row>
    <row r="49" spans="2:7" x14ac:dyDescent="0.25">
      <c r="B49" s="22">
        <v>37</v>
      </c>
      <c r="C49" s="27" t="s">
        <v>94</v>
      </c>
      <c r="D49" s="26" t="s">
        <v>5</v>
      </c>
      <c r="E49" s="89">
        <v>0</v>
      </c>
      <c r="F49" s="75">
        <v>67</v>
      </c>
      <c r="G49" s="88">
        <f t="shared" si="1"/>
        <v>0</v>
      </c>
    </row>
    <row r="50" spans="2:7" x14ac:dyDescent="0.25">
      <c r="B50" s="22">
        <v>38</v>
      </c>
      <c r="C50" s="27" t="s">
        <v>95</v>
      </c>
      <c r="D50" s="26" t="s">
        <v>5</v>
      </c>
      <c r="E50" s="89">
        <v>0</v>
      </c>
      <c r="F50" s="75">
        <v>178</v>
      </c>
      <c r="G50" s="88">
        <f t="shared" si="1"/>
        <v>0</v>
      </c>
    </row>
    <row r="51" spans="2:7" x14ac:dyDescent="0.25">
      <c r="B51" s="22">
        <v>39</v>
      </c>
      <c r="C51" s="25" t="s">
        <v>96</v>
      </c>
      <c r="D51" s="26" t="s">
        <v>5</v>
      </c>
      <c r="E51" s="89">
        <v>0</v>
      </c>
      <c r="F51" s="75">
        <v>44</v>
      </c>
      <c r="G51" s="88">
        <f t="shared" si="1"/>
        <v>0</v>
      </c>
    </row>
    <row r="52" spans="2:7" x14ac:dyDescent="0.25">
      <c r="B52" s="22">
        <v>40</v>
      </c>
      <c r="C52" s="25" t="s">
        <v>97</v>
      </c>
      <c r="D52" s="26" t="s">
        <v>5</v>
      </c>
      <c r="E52" s="89">
        <v>0</v>
      </c>
      <c r="F52" s="75">
        <v>8</v>
      </c>
      <c r="G52" s="88">
        <f t="shared" si="1"/>
        <v>0</v>
      </c>
    </row>
    <row r="53" spans="2:7" x14ac:dyDescent="0.25">
      <c r="B53" s="22">
        <v>41</v>
      </c>
      <c r="C53" s="25" t="s">
        <v>98</v>
      </c>
      <c r="D53" s="26" t="s">
        <v>5</v>
      </c>
      <c r="E53" s="89">
        <v>0</v>
      </c>
      <c r="F53" s="75">
        <v>28</v>
      </c>
      <c r="G53" s="88">
        <f t="shared" si="1"/>
        <v>0</v>
      </c>
    </row>
    <row r="54" spans="2:7" x14ac:dyDescent="0.25">
      <c r="B54" s="22">
        <v>42</v>
      </c>
      <c r="C54" s="25" t="s">
        <v>99</v>
      </c>
      <c r="D54" s="26" t="s">
        <v>5</v>
      </c>
      <c r="E54" s="89">
        <v>0</v>
      </c>
      <c r="F54" s="75">
        <v>12</v>
      </c>
      <c r="G54" s="88">
        <f t="shared" si="1"/>
        <v>0</v>
      </c>
    </row>
    <row r="55" spans="2:7" x14ac:dyDescent="0.25">
      <c r="B55" s="22">
        <v>43</v>
      </c>
      <c r="C55" s="25" t="s">
        <v>100</v>
      </c>
      <c r="D55" s="26" t="s">
        <v>5</v>
      </c>
      <c r="E55" s="89">
        <v>0</v>
      </c>
      <c r="F55" s="75">
        <v>16</v>
      </c>
      <c r="G55" s="88">
        <f t="shared" si="1"/>
        <v>0</v>
      </c>
    </row>
    <row r="56" spans="2:7" x14ac:dyDescent="0.25">
      <c r="B56" s="22">
        <v>44</v>
      </c>
      <c r="C56" s="25" t="s">
        <v>101</v>
      </c>
      <c r="D56" s="26" t="s">
        <v>12</v>
      </c>
      <c r="E56" s="89">
        <v>0</v>
      </c>
      <c r="F56" s="75">
        <v>1</v>
      </c>
      <c r="G56" s="88">
        <f t="shared" si="1"/>
        <v>0</v>
      </c>
    </row>
    <row r="57" spans="2:7" x14ac:dyDescent="0.25">
      <c r="B57" s="22">
        <v>45</v>
      </c>
      <c r="C57" s="25" t="s">
        <v>102</v>
      </c>
      <c r="D57" s="26" t="s">
        <v>12</v>
      </c>
      <c r="E57" s="89">
        <v>0</v>
      </c>
      <c r="F57" s="75">
        <v>63</v>
      </c>
      <c r="G57" s="88">
        <f t="shared" si="1"/>
        <v>0</v>
      </c>
    </row>
    <row r="58" spans="2:7" x14ac:dyDescent="0.25">
      <c r="B58" s="22">
        <v>46</v>
      </c>
      <c r="C58" s="25" t="s">
        <v>103</v>
      </c>
      <c r="D58" s="26" t="s">
        <v>12</v>
      </c>
      <c r="E58" s="89">
        <v>0</v>
      </c>
      <c r="F58" s="75">
        <v>2</v>
      </c>
      <c r="G58" s="88">
        <f t="shared" si="1"/>
        <v>0</v>
      </c>
    </row>
    <row r="59" spans="2:7" x14ac:dyDescent="0.25">
      <c r="B59" s="22">
        <v>47</v>
      </c>
      <c r="C59" s="25" t="s">
        <v>104</v>
      </c>
      <c r="D59" s="26" t="s">
        <v>12</v>
      </c>
      <c r="E59" s="89">
        <v>0</v>
      </c>
      <c r="F59" s="75">
        <v>6</v>
      </c>
      <c r="G59" s="88">
        <f t="shared" si="1"/>
        <v>0</v>
      </c>
    </row>
    <row r="60" spans="2:7" x14ac:dyDescent="0.25">
      <c r="B60" s="22">
        <v>48</v>
      </c>
      <c r="C60" s="27" t="s">
        <v>105</v>
      </c>
      <c r="D60" s="26" t="s">
        <v>12</v>
      </c>
      <c r="E60" s="89">
        <v>0</v>
      </c>
      <c r="F60" s="75">
        <v>4</v>
      </c>
      <c r="G60" s="88">
        <f t="shared" si="1"/>
        <v>0</v>
      </c>
    </row>
    <row r="61" spans="2:7" x14ac:dyDescent="0.25">
      <c r="B61" s="22">
        <v>49</v>
      </c>
      <c r="C61" s="27" t="s">
        <v>106</v>
      </c>
      <c r="D61" s="26" t="s">
        <v>12</v>
      </c>
      <c r="E61" s="89">
        <v>0</v>
      </c>
      <c r="F61" s="75">
        <v>10</v>
      </c>
      <c r="G61" s="88">
        <f t="shared" si="1"/>
        <v>0</v>
      </c>
    </row>
    <row r="62" spans="2:7" ht="15.6" x14ac:dyDescent="0.25">
      <c r="B62" s="22">
        <v>50</v>
      </c>
      <c r="C62" s="35" t="s">
        <v>30</v>
      </c>
      <c r="D62" s="26" t="s">
        <v>144</v>
      </c>
      <c r="E62" s="89">
        <v>0</v>
      </c>
      <c r="F62" s="75">
        <v>10</v>
      </c>
      <c r="G62" s="88">
        <f t="shared" si="1"/>
        <v>0</v>
      </c>
    </row>
    <row r="63" spans="2:7" x14ac:dyDescent="0.25">
      <c r="B63" s="22">
        <v>51</v>
      </c>
      <c r="C63" s="35" t="s">
        <v>107</v>
      </c>
      <c r="D63" s="24" t="s">
        <v>4</v>
      </c>
      <c r="E63" s="89">
        <v>0</v>
      </c>
      <c r="F63" s="75">
        <v>8</v>
      </c>
      <c r="G63" s="88">
        <f t="shared" si="1"/>
        <v>0</v>
      </c>
    </row>
    <row r="64" spans="2:7" x14ac:dyDescent="0.25">
      <c r="B64" s="22">
        <v>52</v>
      </c>
      <c r="C64" s="27" t="s">
        <v>108</v>
      </c>
      <c r="D64" s="28" t="s">
        <v>4</v>
      </c>
      <c r="E64" s="89">
        <v>0</v>
      </c>
      <c r="F64" s="75">
        <v>2</v>
      </c>
      <c r="G64" s="88">
        <f t="shared" si="1"/>
        <v>0</v>
      </c>
    </row>
    <row r="65" spans="2:7" x14ac:dyDescent="0.25">
      <c r="B65" s="22">
        <v>53</v>
      </c>
      <c r="C65" s="27" t="s">
        <v>109</v>
      </c>
      <c r="D65" s="28" t="s">
        <v>4</v>
      </c>
      <c r="E65" s="89">
        <v>0</v>
      </c>
      <c r="F65" s="75">
        <v>5</v>
      </c>
      <c r="G65" s="88">
        <f t="shared" si="1"/>
        <v>0</v>
      </c>
    </row>
    <row r="66" spans="2:7" x14ac:dyDescent="0.25">
      <c r="B66" s="22">
        <v>54</v>
      </c>
      <c r="C66" s="27" t="s">
        <v>110</v>
      </c>
      <c r="D66" s="28" t="s">
        <v>5</v>
      </c>
      <c r="E66" s="89">
        <v>0</v>
      </c>
      <c r="F66" s="75">
        <v>10</v>
      </c>
      <c r="G66" s="88">
        <f t="shared" si="1"/>
        <v>0</v>
      </c>
    </row>
    <row r="67" spans="2:7" x14ac:dyDescent="0.25">
      <c r="B67" s="36" t="s">
        <v>113</v>
      </c>
      <c r="C67" s="37"/>
      <c r="D67" s="37"/>
      <c r="E67" s="37"/>
      <c r="F67" s="37"/>
      <c r="G67" s="38"/>
    </row>
    <row r="68" spans="2:7" x14ac:dyDescent="0.25">
      <c r="B68" s="22">
        <v>55</v>
      </c>
      <c r="C68" s="27" t="s">
        <v>17</v>
      </c>
      <c r="D68" s="26" t="s">
        <v>4</v>
      </c>
      <c r="E68" s="90">
        <v>0</v>
      </c>
      <c r="F68" s="26">
        <v>2</v>
      </c>
      <c r="G68" s="88">
        <f>E68*F68</f>
        <v>0</v>
      </c>
    </row>
    <row r="69" spans="2:7" ht="31.2" x14ac:dyDescent="0.25">
      <c r="B69" s="22">
        <v>56</v>
      </c>
      <c r="C69" s="27" t="s">
        <v>145</v>
      </c>
      <c r="D69" s="26" t="s">
        <v>146</v>
      </c>
      <c r="E69" s="90">
        <v>0</v>
      </c>
      <c r="F69" s="77">
        <v>10.17</v>
      </c>
      <c r="G69" s="88">
        <f t="shared" ref="G69:G75" si="2">E69*F69</f>
        <v>0</v>
      </c>
    </row>
    <row r="70" spans="2:7" ht="15.6" x14ac:dyDescent="0.25">
      <c r="B70" s="22">
        <v>57</v>
      </c>
      <c r="C70" s="27" t="s">
        <v>114</v>
      </c>
      <c r="D70" s="26" t="s">
        <v>146</v>
      </c>
      <c r="E70" s="90">
        <v>0</v>
      </c>
      <c r="F70" s="77">
        <v>2.59</v>
      </c>
      <c r="G70" s="88">
        <f t="shared" si="2"/>
        <v>0</v>
      </c>
    </row>
    <row r="71" spans="2:7" x14ac:dyDescent="0.25">
      <c r="B71" s="22">
        <v>58</v>
      </c>
      <c r="C71" s="39" t="s">
        <v>26</v>
      </c>
      <c r="D71" s="26" t="s">
        <v>4</v>
      </c>
      <c r="E71" s="90">
        <v>0</v>
      </c>
      <c r="F71" s="26">
        <v>2</v>
      </c>
      <c r="G71" s="88">
        <f t="shared" si="2"/>
        <v>0</v>
      </c>
    </row>
    <row r="72" spans="2:7" ht="26.4" x14ac:dyDescent="0.25">
      <c r="B72" s="22">
        <v>59</v>
      </c>
      <c r="C72" s="40" t="s">
        <v>115</v>
      </c>
      <c r="D72" s="26" t="s">
        <v>144</v>
      </c>
      <c r="E72" s="90">
        <v>0</v>
      </c>
      <c r="F72" s="26">
        <v>30</v>
      </c>
      <c r="G72" s="88">
        <f t="shared" si="2"/>
        <v>0</v>
      </c>
    </row>
    <row r="73" spans="2:7" ht="26.4" x14ac:dyDescent="0.25">
      <c r="B73" s="22">
        <v>60</v>
      </c>
      <c r="C73" s="41" t="s">
        <v>25</v>
      </c>
      <c r="D73" s="26" t="s">
        <v>146</v>
      </c>
      <c r="E73" s="90">
        <v>0</v>
      </c>
      <c r="F73" s="26">
        <v>0.2</v>
      </c>
      <c r="G73" s="88">
        <f t="shared" si="2"/>
        <v>0</v>
      </c>
    </row>
    <row r="74" spans="2:7" ht="26.4" x14ac:dyDescent="0.25">
      <c r="B74" s="22">
        <v>61</v>
      </c>
      <c r="C74" s="42" t="s">
        <v>31</v>
      </c>
      <c r="D74" s="26" t="s">
        <v>144</v>
      </c>
      <c r="E74" s="90">
        <v>0</v>
      </c>
      <c r="F74" s="78">
        <v>18</v>
      </c>
      <c r="G74" s="88">
        <f t="shared" si="2"/>
        <v>0</v>
      </c>
    </row>
    <row r="75" spans="2:7" ht="26.4" x14ac:dyDescent="0.25">
      <c r="B75" s="22">
        <v>62</v>
      </c>
      <c r="C75" s="43" t="s">
        <v>32</v>
      </c>
      <c r="D75" s="26" t="s">
        <v>144</v>
      </c>
      <c r="E75" s="90">
        <v>0</v>
      </c>
      <c r="F75" s="78">
        <v>44</v>
      </c>
      <c r="G75" s="88">
        <f t="shared" si="2"/>
        <v>0</v>
      </c>
    </row>
    <row r="76" spans="2:7" x14ac:dyDescent="0.25">
      <c r="B76" s="44" t="s">
        <v>6</v>
      </c>
      <c r="C76" s="45"/>
      <c r="D76" s="45"/>
      <c r="E76" s="45"/>
      <c r="F76" s="45"/>
      <c r="G76" s="46"/>
    </row>
    <row r="77" spans="2:7" x14ac:dyDescent="0.25">
      <c r="B77" s="22">
        <v>63</v>
      </c>
      <c r="C77" s="47" t="s">
        <v>7</v>
      </c>
      <c r="D77" s="24" t="s">
        <v>4</v>
      </c>
      <c r="E77" s="87">
        <v>0</v>
      </c>
      <c r="F77" s="79">
        <v>28</v>
      </c>
      <c r="G77" s="88">
        <f>E77*F77</f>
        <v>0</v>
      </c>
    </row>
    <row r="78" spans="2:7" ht="39.6" x14ac:dyDescent="0.25">
      <c r="B78" s="22">
        <v>64</v>
      </c>
      <c r="C78" s="47" t="s">
        <v>112</v>
      </c>
      <c r="D78" s="24" t="s">
        <v>4</v>
      </c>
      <c r="E78" s="87">
        <v>0</v>
      </c>
      <c r="F78" s="79">
        <v>1</v>
      </c>
      <c r="G78" s="88">
        <f t="shared" ref="G78:G79" si="3">E78*F78</f>
        <v>0</v>
      </c>
    </row>
    <row r="79" spans="2:7" ht="26.4" x14ac:dyDescent="0.25">
      <c r="B79" s="22">
        <v>65</v>
      </c>
      <c r="C79" s="47" t="s">
        <v>8</v>
      </c>
      <c r="D79" s="24" t="s">
        <v>9</v>
      </c>
      <c r="E79" s="87">
        <v>0</v>
      </c>
      <c r="F79" s="79">
        <v>1</v>
      </c>
      <c r="G79" s="88">
        <f t="shared" si="3"/>
        <v>0</v>
      </c>
    </row>
    <row r="80" spans="2:7" ht="13.8" thickBot="1" x14ac:dyDescent="0.3">
      <c r="B80" s="48" t="s">
        <v>36</v>
      </c>
      <c r="C80" s="49"/>
      <c r="D80" s="49"/>
      <c r="E80" s="49"/>
      <c r="F80" s="49"/>
      <c r="G80" s="91">
        <f>SUM(G12:G39,G41:G66,G68:G75,G77:G79)</f>
        <v>0</v>
      </c>
    </row>
    <row r="81" spans="2:7" x14ac:dyDescent="0.25">
      <c r="B81" s="36" t="s">
        <v>37</v>
      </c>
      <c r="C81" s="37"/>
      <c r="D81" s="37"/>
      <c r="E81" s="37"/>
      <c r="F81" s="37"/>
      <c r="G81" s="38"/>
    </row>
    <row r="82" spans="2:7" x14ac:dyDescent="0.25">
      <c r="B82" s="22">
        <v>66</v>
      </c>
      <c r="C82" s="50" t="s">
        <v>16</v>
      </c>
      <c r="D82" s="30" t="s">
        <v>5</v>
      </c>
      <c r="E82" s="89">
        <v>0</v>
      </c>
      <c r="F82" s="30">
        <v>1670</v>
      </c>
      <c r="G82" s="88">
        <f>E82*F82</f>
        <v>0</v>
      </c>
    </row>
    <row r="83" spans="2:7" x14ac:dyDescent="0.25">
      <c r="B83" s="22">
        <v>67</v>
      </c>
      <c r="C83" s="27" t="s">
        <v>17</v>
      </c>
      <c r="D83" s="26" t="s">
        <v>4</v>
      </c>
      <c r="E83" s="89">
        <v>0</v>
      </c>
      <c r="F83" s="26">
        <v>9</v>
      </c>
      <c r="G83" s="88">
        <f t="shared" ref="G83:G103" si="4">E83*F83</f>
        <v>0</v>
      </c>
    </row>
    <row r="84" spans="2:7" ht="15.6" x14ac:dyDescent="0.25">
      <c r="B84" s="22">
        <v>68</v>
      </c>
      <c r="C84" s="27" t="s">
        <v>116</v>
      </c>
      <c r="D84" s="26" t="s">
        <v>146</v>
      </c>
      <c r="E84" s="89">
        <v>0</v>
      </c>
      <c r="F84" s="77">
        <v>10.02</v>
      </c>
      <c r="G84" s="88">
        <f t="shared" si="4"/>
        <v>0</v>
      </c>
    </row>
    <row r="85" spans="2:7" ht="26.4" x14ac:dyDescent="0.25">
      <c r="B85" s="22">
        <v>69</v>
      </c>
      <c r="C85" s="51" t="s">
        <v>117</v>
      </c>
      <c r="D85" s="26" t="s">
        <v>146</v>
      </c>
      <c r="E85" s="89">
        <v>0</v>
      </c>
      <c r="F85" s="80">
        <v>0.30399999999999999</v>
      </c>
      <c r="G85" s="88">
        <f t="shared" si="4"/>
        <v>0</v>
      </c>
    </row>
    <row r="86" spans="2:7" ht="26.4" x14ac:dyDescent="0.25">
      <c r="B86" s="22">
        <v>70</v>
      </c>
      <c r="C86" s="51" t="s">
        <v>25</v>
      </c>
      <c r="D86" s="26" t="s">
        <v>146</v>
      </c>
      <c r="E86" s="89">
        <v>0</v>
      </c>
      <c r="F86" s="80">
        <v>7.97</v>
      </c>
      <c r="G86" s="88">
        <f t="shared" si="4"/>
        <v>0</v>
      </c>
    </row>
    <row r="87" spans="2:7" ht="26.4" x14ac:dyDescent="0.25">
      <c r="B87" s="22">
        <v>71</v>
      </c>
      <c r="C87" s="47" t="s">
        <v>118</v>
      </c>
      <c r="D87" s="26" t="s">
        <v>144</v>
      </c>
      <c r="E87" s="89">
        <v>0</v>
      </c>
      <c r="F87" s="76">
        <v>781</v>
      </c>
      <c r="G87" s="88">
        <f t="shared" si="4"/>
        <v>0</v>
      </c>
    </row>
    <row r="88" spans="2:7" ht="28.8" customHeight="1" x14ac:dyDescent="0.25">
      <c r="B88" s="22">
        <v>72</v>
      </c>
      <c r="C88" s="27" t="s">
        <v>119</v>
      </c>
      <c r="D88" s="26" t="s">
        <v>144</v>
      </c>
      <c r="E88" s="89">
        <v>0</v>
      </c>
      <c r="F88" s="76">
        <v>1696</v>
      </c>
      <c r="G88" s="88">
        <f t="shared" si="4"/>
        <v>0</v>
      </c>
    </row>
    <row r="89" spans="2:7" x14ac:dyDescent="0.25">
      <c r="B89" s="22">
        <v>73</v>
      </c>
      <c r="C89" s="39" t="s">
        <v>26</v>
      </c>
      <c r="D89" s="26" t="s">
        <v>4</v>
      </c>
      <c r="E89" s="89">
        <v>0</v>
      </c>
      <c r="F89" s="26">
        <v>7</v>
      </c>
      <c r="G89" s="88">
        <f t="shared" si="4"/>
        <v>0</v>
      </c>
    </row>
    <row r="90" spans="2:7" ht="26.4" x14ac:dyDescent="0.25">
      <c r="B90" s="22">
        <v>74</v>
      </c>
      <c r="C90" s="41" t="s">
        <v>25</v>
      </c>
      <c r="D90" s="26" t="s">
        <v>146</v>
      </c>
      <c r="E90" s="89">
        <v>0</v>
      </c>
      <c r="F90" s="81">
        <v>0.7</v>
      </c>
      <c r="G90" s="88">
        <f t="shared" si="4"/>
        <v>0</v>
      </c>
    </row>
    <row r="91" spans="2:7" ht="26.4" x14ac:dyDescent="0.25">
      <c r="B91" s="22">
        <v>75</v>
      </c>
      <c r="C91" s="42" t="s">
        <v>31</v>
      </c>
      <c r="D91" s="26" t="s">
        <v>144</v>
      </c>
      <c r="E91" s="89">
        <v>0</v>
      </c>
      <c r="F91" s="78">
        <v>63</v>
      </c>
      <c r="G91" s="88">
        <f t="shared" si="4"/>
        <v>0</v>
      </c>
    </row>
    <row r="92" spans="2:7" ht="26.4" x14ac:dyDescent="0.25">
      <c r="B92" s="22">
        <v>76</v>
      </c>
      <c r="C92" s="43" t="s">
        <v>120</v>
      </c>
      <c r="D92" s="26" t="s">
        <v>144</v>
      </c>
      <c r="E92" s="89">
        <v>0</v>
      </c>
      <c r="F92" s="78">
        <v>154</v>
      </c>
      <c r="G92" s="88">
        <f t="shared" si="4"/>
        <v>0</v>
      </c>
    </row>
    <row r="93" spans="2:7" x14ac:dyDescent="0.25">
      <c r="B93" s="22">
        <v>77</v>
      </c>
      <c r="C93" s="39" t="s">
        <v>121</v>
      </c>
      <c r="D93" s="26" t="s">
        <v>4</v>
      </c>
      <c r="E93" s="89">
        <v>0</v>
      </c>
      <c r="F93" s="26">
        <v>1</v>
      </c>
      <c r="G93" s="88">
        <f t="shared" si="4"/>
        <v>0</v>
      </c>
    </row>
    <row r="94" spans="2:7" ht="26.4" x14ac:dyDescent="0.25">
      <c r="B94" s="22">
        <v>78</v>
      </c>
      <c r="C94" s="41" t="s">
        <v>25</v>
      </c>
      <c r="D94" s="26" t="s">
        <v>146</v>
      </c>
      <c r="E94" s="89">
        <v>0</v>
      </c>
      <c r="F94" s="81">
        <v>0.05</v>
      </c>
      <c r="G94" s="88">
        <f t="shared" si="4"/>
        <v>0</v>
      </c>
    </row>
    <row r="95" spans="2:7" ht="26.4" x14ac:dyDescent="0.25">
      <c r="B95" s="22">
        <v>79</v>
      </c>
      <c r="C95" s="42" t="s">
        <v>31</v>
      </c>
      <c r="D95" s="26" t="s">
        <v>144</v>
      </c>
      <c r="E95" s="89">
        <v>0</v>
      </c>
      <c r="F95" s="78">
        <v>5</v>
      </c>
      <c r="G95" s="88">
        <f t="shared" si="4"/>
        <v>0</v>
      </c>
    </row>
    <row r="96" spans="2:7" ht="26.4" x14ac:dyDescent="0.25">
      <c r="B96" s="22">
        <v>80</v>
      </c>
      <c r="C96" s="43" t="s">
        <v>120</v>
      </c>
      <c r="D96" s="26" t="s">
        <v>144</v>
      </c>
      <c r="E96" s="89">
        <v>0</v>
      </c>
      <c r="F96" s="78">
        <v>10</v>
      </c>
      <c r="G96" s="88">
        <f t="shared" si="4"/>
        <v>0</v>
      </c>
    </row>
    <row r="97" spans="2:9" x14ac:dyDescent="0.25">
      <c r="B97" s="22">
        <v>81</v>
      </c>
      <c r="C97" s="39" t="s">
        <v>122</v>
      </c>
      <c r="D97" s="26" t="s">
        <v>4</v>
      </c>
      <c r="E97" s="89">
        <v>0</v>
      </c>
      <c r="F97" s="26">
        <v>1</v>
      </c>
      <c r="G97" s="88">
        <f t="shared" si="4"/>
        <v>0</v>
      </c>
    </row>
    <row r="98" spans="2:9" ht="26.4" x14ac:dyDescent="0.25">
      <c r="B98" s="22">
        <v>82</v>
      </c>
      <c r="C98" s="41" t="s">
        <v>25</v>
      </c>
      <c r="D98" s="26" t="s">
        <v>146</v>
      </c>
      <c r="E98" s="89">
        <v>0</v>
      </c>
      <c r="F98" s="81">
        <v>0.72199999999999998</v>
      </c>
      <c r="G98" s="88">
        <f t="shared" si="4"/>
        <v>0</v>
      </c>
    </row>
    <row r="99" spans="2:9" ht="26.4" x14ac:dyDescent="0.25">
      <c r="B99" s="22">
        <v>83</v>
      </c>
      <c r="C99" s="42" t="s">
        <v>31</v>
      </c>
      <c r="D99" s="26" t="s">
        <v>144</v>
      </c>
      <c r="E99" s="89">
        <v>0</v>
      </c>
      <c r="F99" s="78">
        <v>15</v>
      </c>
      <c r="G99" s="88">
        <f t="shared" si="4"/>
        <v>0</v>
      </c>
    </row>
    <row r="100" spans="2:9" ht="26.4" x14ac:dyDescent="0.25">
      <c r="B100" s="22">
        <v>84</v>
      </c>
      <c r="C100" s="43" t="s">
        <v>120</v>
      </c>
      <c r="D100" s="26" t="s">
        <v>144</v>
      </c>
      <c r="E100" s="89">
        <v>0</v>
      </c>
      <c r="F100" s="78">
        <v>33</v>
      </c>
      <c r="G100" s="88">
        <f t="shared" si="4"/>
        <v>0</v>
      </c>
    </row>
    <row r="101" spans="2:9" s="2" customFormat="1" ht="26.4" x14ac:dyDescent="0.25">
      <c r="B101" s="22">
        <v>85</v>
      </c>
      <c r="C101" s="23" t="s">
        <v>18</v>
      </c>
      <c r="D101" s="52" t="s">
        <v>157</v>
      </c>
      <c r="E101" s="89">
        <v>0</v>
      </c>
      <c r="F101" s="82">
        <v>1</v>
      </c>
      <c r="G101" s="88">
        <f t="shared" si="4"/>
        <v>0</v>
      </c>
    </row>
    <row r="102" spans="2:9" x14ac:dyDescent="0.25">
      <c r="B102" s="22">
        <v>86</v>
      </c>
      <c r="C102" s="53" t="s">
        <v>33</v>
      </c>
      <c r="D102" s="52" t="s">
        <v>157</v>
      </c>
      <c r="E102" s="89">
        <v>0</v>
      </c>
      <c r="F102" s="83">
        <v>1</v>
      </c>
      <c r="G102" s="88">
        <f t="shared" si="4"/>
        <v>0</v>
      </c>
    </row>
    <row r="103" spans="2:9" x14ac:dyDescent="0.25">
      <c r="B103" s="22">
        <v>87</v>
      </c>
      <c r="C103" s="53" t="s">
        <v>19</v>
      </c>
      <c r="D103" s="52" t="s">
        <v>157</v>
      </c>
      <c r="E103" s="89">
        <v>0</v>
      </c>
      <c r="F103" s="83">
        <v>1</v>
      </c>
      <c r="G103" s="88">
        <f t="shared" si="4"/>
        <v>0</v>
      </c>
    </row>
    <row r="104" spans="2:9" s="54" customFormat="1" x14ac:dyDescent="0.25">
      <c r="B104" s="36" t="s">
        <v>6</v>
      </c>
      <c r="C104" s="37"/>
      <c r="D104" s="37"/>
      <c r="E104" s="37"/>
      <c r="F104" s="37"/>
      <c r="G104" s="38"/>
      <c r="H104" s="55"/>
      <c r="I104" s="55"/>
    </row>
    <row r="105" spans="2:9" s="54" customFormat="1" x14ac:dyDescent="0.25">
      <c r="B105" s="22">
        <v>88</v>
      </c>
      <c r="C105" s="23" t="s">
        <v>20</v>
      </c>
      <c r="D105" s="56" t="s">
        <v>9</v>
      </c>
      <c r="E105" s="92">
        <v>0</v>
      </c>
      <c r="F105" s="84">
        <v>1</v>
      </c>
      <c r="G105" s="88">
        <f>E105*F105</f>
        <v>0</v>
      </c>
      <c r="H105" s="55"/>
      <c r="I105" s="55"/>
    </row>
    <row r="106" spans="2:9" s="54" customFormat="1" x14ac:dyDescent="0.25">
      <c r="B106" s="22">
        <v>89</v>
      </c>
      <c r="C106" s="23" t="s">
        <v>21</v>
      </c>
      <c r="D106" s="56" t="s">
        <v>10</v>
      </c>
      <c r="E106" s="92">
        <v>0</v>
      </c>
      <c r="F106" s="85">
        <v>0.67</v>
      </c>
      <c r="G106" s="88">
        <f>E106*F106</f>
        <v>0</v>
      </c>
      <c r="H106" s="55"/>
    </row>
    <row r="107" spans="2:9" ht="13.8" thickBot="1" x14ac:dyDescent="0.3">
      <c r="B107" s="57" t="s">
        <v>38</v>
      </c>
      <c r="C107" s="58"/>
      <c r="D107" s="58"/>
      <c r="E107" s="58"/>
      <c r="F107" s="58"/>
      <c r="G107" s="93">
        <f>SUM(G82:G103,G105:G106)</f>
        <v>0</v>
      </c>
    </row>
    <row r="108" spans="2:9" x14ac:dyDescent="0.25">
      <c r="B108" s="36" t="s">
        <v>39</v>
      </c>
      <c r="C108" s="37"/>
      <c r="D108" s="37"/>
      <c r="E108" s="37"/>
      <c r="F108" s="37"/>
      <c r="G108" s="38"/>
    </row>
    <row r="109" spans="2:9" x14ac:dyDescent="0.25">
      <c r="B109" s="22">
        <v>90</v>
      </c>
      <c r="C109" s="50" t="s">
        <v>16</v>
      </c>
      <c r="D109" s="30" t="s">
        <v>5</v>
      </c>
      <c r="E109" s="89">
        <v>0</v>
      </c>
      <c r="F109" s="76">
        <v>1183</v>
      </c>
      <c r="G109" s="88">
        <f>E109*F109</f>
        <v>0</v>
      </c>
    </row>
    <row r="110" spans="2:9" x14ac:dyDescent="0.25">
      <c r="B110" s="22">
        <v>91</v>
      </c>
      <c r="C110" s="27" t="s">
        <v>17</v>
      </c>
      <c r="D110" s="26" t="s">
        <v>4</v>
      </c>
      <c r="E110" s="89">
        <v>0</v>
      </c>
      <c r="F110" s="26">
        <v>3</v>
      </c>
      <c r="G110" s="88">
        <f t="shared" ref="G110:G124" si="5">E110*F110</f>
        <v>0</v>
      </c>
    </row>
    <row r="111" spans="2:9" ht="15.6" x14ac:dyDescent="0.25">
      <c r="B111" s="22">
        <v>92</v>
      </c>
      <c r="C111" s="27" t="s">
        <v>116</v>
      </c>
      <c r="D111" s="26" t="s">
        <v>146</v>
      </c>
      <c r="E111" s="89">
        <v>0</v>
      </c>
      <c r="F111" s="77">
        <v>6.98</v>
      </c>
      <c r="G111" s="88">
        <f t="shared" si="5"/>
        <v>0</v>
      </c>
    </row>
    <row r="112" spans="2:9" ht="26.4" x14ac:dyDescent="0.25">
      <c r="B112" s="22">
        <v>93</v>
      </c>
      <c r="C112" s="51" t="s">
        <v>25</v>
      </c>
      <c r="D112" s="26" t="s">
        <v>146</v>
      </c>
      <c r="E112" s="89">
        <v>0</v>
      </c>
      <c r="F112" s="80">
        <v>5.8150000000000004</v>
      </c>
      <c r="G112" s="88">
        <f t="shared" si="5"/>
        <v>0</v>
      </c>
    </row>
    <row r="113" spans="2:9" ht="26.4" x14ac:dyDescent="0.25">
      <c r="B113" s="22">
        <v>94</v>
      </c>
      <c r="C113" s="47" t="s">
        <v>118</v>
      </c>
      <c r="D113" s="26" t="s">
        <v>144</v>
      </c>
      <c r="E113" s="89">
        <v>0</v>
      </c>
      <c r="F113" s="76">
        <v>547</v>
      </c>
      <c r="G113" s="88">
        <f t="shared" si="5"/>
        <v>0</v>
      </c>
    </row>
    <row r="114" spans="2:9" ht="28.2" customHeight="1" x14ac:dyDescent="0.25">
      <c r="B114" s="22">
        <v>95</v>
      </c>
      <c r="C114" s="27" t="s">
        <v>119</v>
      </c>
      <c r="D114" s="26" t="s">
        <v>144</v>
      </c>
      <c r="E114" s="89">
        <v>0</v>
      </c>
      <c r="F114" s="76">
        <v>1186</v>
      </c>
      <c r="G114" s="88">
        <f t="shared" si="5"/>
        <v>0</v>
      </c>
    </row>
    <row r="115" spans="2:9" x14ac:dyDescent="0.25">
      <c r="B115" s="22">
        <v>96</v>
      </c>
      <c r="C115" s="39" t="s">
        <v>123</v>
      </c>
      <c r="D115" s="26" t="s">
        <v>4</v>
      </c>
      <c r="E115" s="89">
        <v>0</v>
      </c>
      <c r="F115" s="26">
        <v>1</v>
      </c>
      <c r="G115" s="88">
        <f t="shared" si="5"/>
        <v>0</v>
      </c>
    </row>
    <row r="116" spans="2:9" ht="26.4" x14ac:dyDescent="0.25">
      <c r="B116" s="22">
        <v>97</v>
      </c>
      <c r="C116" s="41" t="s">
        <v>25</v>
      </c>
      <c r="D116" s="26" t="s">
        <v>146</v>
      </c>
      <c r="E116" s="89">
        <v>0</v>
      </c>
      <c r="F116" s="81">
        <v>0.20200000000000001</v>
      </c>
      <c r="G116" s="88">
        <f t="shared" si="5"/>
        <v>0</v>
      </c>
    </row>
    <row r="117" spans="2:9" ht="26.4" x14ac:dyDescent="0.25">
      <c r="B117" s="22">
        <v>98</v>
      </c>
      <c r="C117" s="42" t="s">
        <v>31</v>
      </c>
      <c r="D117" s="26" t="s">
        <v>144</v>
      </c>
      <c r="E117" s="89">
        <v>0</v>
      </c>
      <c r="F117" s="78">
        <v>19</v>
      </c>
      <c r="G117" s="88">
        <f t="shared" si="5"/>
        <v>0</v>
      </c>
    </row>
    <row r="118" spans="2:9" ht="26.4" x14ac:dyDescent="0.25">
      <c r="B118" s="22">
        <v>99</v>
      </c>
      <c r="C118" s="43" t="s">
        <v>120</v>
      </c>
      <c r="D118" s="26" t="s">
        <v>144</v>
      </c>
      <c r="E118" s="89">
        <v>0</v>
      </c>
      <c r="F118" s="78">
        <v>42</v>
      </c>
      <c r="G118" s="88">
        <f t="shared" si="5"/>
        <v>0</v>
      </c>
    </row>
    <row r="119" spans="2:9" x14ac:dyDescent="0.25">
      <c r="B119" s="22">
        <v>100</v>
      </c>
      <c r="C119" s="39" t="s">
        <v>26</v>
      </c>
      <c r="D119" s="26" t="s">
        <v>4</v>
      </c>
      <c r="E119" s="89">
        <v>0</v>
      </c>
      <c r="F119" s="26">
        <v>2</v>
      </c>
      <c r="G119" s="88">
        <f t="shared" si="5"/>
        <v>0</v>
      </c>
    </row>
    <row r="120" spans="2:9" ht="26.4" x14ac:dyDescent="0.25">
      <c r="B120" s="22">
        <v>101</v>
      </c>
      <c r="C120" s="41" t="s">
        <v>25</v>
      </c>
      <c r="D120" s="26" t="s">
        <v>146</v>
      </c>
      <c r="E120" s="89">
        <v>0</v>
      </c>
      <c r="F120" s="81">
        <v>0.2</v>
      </c>
      <c r="G120" s="88">
        <f t="shared" si="5"/>
        <v>0</v>
      </c>
    </row>
    <row r="121" spans="2:9" ht="26.4" x14ac:dyDescent="0.25">
      <c r="B121" s="22">
        <v>102</v>
      </c>
      <c r="C121" s="42" t="s">
        <v>31</v>
      </c>
      <c r="D121" s="26" t="s">
        <v>144</v>
      </c>
      <c r="E121" s="89">
        <v>0</v>
      </c>
      <c r="F121" s="78">
        <v>18</v>
      </c>
      <c r="G121" s="88">
        <f t="shared" si="5"/>
        <v>0</v>
      </c>
    </row>
    <row r="122" spans="2:9" ht="26.4" x14ac:dyDescent="0.25">
      <c r="B122" s="22">
        <v>103</v>
      </c>
      <c r="C122" s="43" t="s">
        <v>120</v>
      </c>
      <c r="D122" s="26" t="s">
        <v>144</v>
      </c>
      <c r="E122" s="89">
        <v>0</v>
      </c>
      <c r="F122" s="78">
        <v>44</v>
      </c>
      <c r="G122" s="88">
        <f t="shared" si="5"/>
        <v>0</v>
      </c>
    </row>
    <row r="123" spans="2:9" s="2" customFormat="1" ht="26.4" x14ac:dyDescent="0.25">
      <c r="B123" s="22">
        <v>104</v>
      </c>
      <c r="C123" s="23" t="s">
        <v>18</v>
      </c>
      <c r="D123" s="52" t="s">
        <v>157</v>
      </c>
      <c r="E123" s="89">
        <v>0</v>
      </c>
      <c r="F123" s="82">
        <v>1</v>
      </c>
      <c r="G123" s="88">
        <f t="shared" si="5"/>
        <v>0</v>
      </c>
    </row>
    <row r="124" spans="2:9" x14ac:dyDescent="0.25">
      <c r="B124" s="22">
        <v>105</v>
      </c>
      <c r="C124" s="53" t="s">
        <v>19</v>
      </c>
      <c r="D124" s="52" t="s">
        <v>157</v>
      </c>
      <c r="E124" s="89">
        <v>0</v>
      </c>
      <c r="F124" s="83">
        <v>1</v>
      </c>
      <c r="G124" s="88">
        <f t="shared" si="5"/>
        <v>0</v>
      </c>
    </row>
    <row r="125" spans="2:9" s="54" customFormat="1" x14ac:dyDescent="0.25">
      <c r="B125" s="36" t="s">
        <v>6</v>
      </c>
      <c r="C125" s="37"/>
      <c r="D125" s="37"/>
      <c r="E125" s="37"/>
      <c r="F125" s="37"/>
      <c r="G125" s="38"/>
      <c r="H125" s="55"/>
      <c r="I125" s="55"/>
    </row>
    <row r="126" spans="2:9" s="54" customFormat="1" x14ac:dyDescent="0.25">
      <c r="B126" s="22">
        <v>106</v>
      </c>
      <c r="C126" s="23" t="s">
        <v>20</v>
      </c>
      <c r="D126" s="56" t="s">
        <v>9</v>
      </c>
      <c r="E126" s="92">
        <v>0</v>
      </c>
      <c r="F126" s="84">
        <v>1</v>
      </c>
      <c r="G126" s="88">
        <f>E126*F126</f>
        <v>0</v>
      </c>
      <c r="H126" s="55"/>
      <c r="I126" s="55"/>
    </row>
    <row r="127" spans="2:9" s="54" customFormat="1" x14ac:dyDescent="0.25">
      <c r="B127" s="22">
        <v>107</v>
      </c>
      <c r="C127" s="23" t="s">
        <v>21</v>
      </c>
      <c r="D127" s="56" t="s">
        <v>10</v>
      </c>
      <c r="E127" s="92">
        <v>0</v>
      </c>
      <c r="F127" s="85">
        <v>0.47</v>
      </c>
      <c r="G127" s="88">
        <f>E127*F127</f>
        <v>0</v>
      </c>
      <c r="H127" s="55"/>
    </row>
    <row r="128" spans="2:9" ht="13.8" thickBot="1" x14ac:dyDescent="0.3">
      <c r="B128" s="57" t="s">
        <v>40</v>
      </c>
      <c r="C128" s="58"/>
      <c r="D128" s="58"/>
      <c r="E128" s="58"/>
      <c r="F128" s="58"/>
      <c r="G128" s="93">
        <f>SUM(G109:G124,G126:G127)</f>
        <v>0</v>
      </c>
    </row>
    <row r="129" spans="2:7" x14ac:dyDescent="0.25">
      <c r="B129" s="36" t="s">
        <v>41</v>
      </c>
      <c r="C129" s="37"/>
      <c r="D129" s="37"/>
      <c r="E129" s="37"/>
      <c r="F129" s="37"/>
      <c r="G129" s="38"/>
    </row>
    <row r="130" spans="2:7" x14ac:dyDescent="0.25">
      <c r="B130" s="22">
        <v>108</v>
      </c>
      <c r="C130" s="50" t="s">
        <v>16</v>
      </c>
      <c r="D130" s="30" t="s">
        <v>5</v>
      </c>
      <c r="E130" s="89">
        <v>0</v>
      </c>
      <c r="F130" s="76">
        <v>776</v>
      </c>
      <c r="G130" s="94">
        <f>E130*F130</f>
        <v>0</v>
      </c>
    </row>
    <row r="131" spans="2:7" x14ac:dyDescent="0.25">
      <c r="B131" s="22">
        <v>109</v>
      </c>
      <c r="C131" s="27" t="s">
        <v>17</v>
      </c>
      <c r="D131" s="26" t="s">
        <v>4</v>
      </c>
      <c r="E131" s="89">
        <v>0</v>
      </c>
      <c r="F131" s="26">
        <v>5</v>
      </c>
      <c r="G131" s="94">
        <f t="shared" ref="G131:G154" si="6">E131*F131</f>
        <v>0</v>
      </c>
    </row>
    <row r="132" spans="2:7" ht="15.6" x14ac:dyDescent="0.25">
      <c r="B132" s="22">
        <v>110</v>
      </c>
      <c r="C132" s="50" t="s">
        <v>124</v>
      </c>
      <c r="D132" s="26" t="s">
        <v>147</v>
      </c>
      <c r="E132" s="89">
        <v>0</v>
      </c>
      <c r="F132" s="74">
        <v>0.88</v>
      </c>
      <c r="G132" s="94">
        <f t="shared" si="6"/>
        <v>0</v>
      </c>
    </row>
    <row r="133" spans="2:7" ht="26.4" x14ac:dyDescent="0.25">
      <c r="B133" s="22">
        <v>111</v>
      </c>
      <c r="C133" s="50" t="s">
        <v>125</v>
      </c>
      <c r="D133" s="26" t="s">
        <v>147</v>
      </c>
      <c r="E133" s="89">
        <v>0</v>
      </c>
      <c r="F133" s="74">
        <v>0.53</v>
      </c>
      <c r="G133" s="94">
        <f t="shared" si="6"/>
        <v>0</v>
      </c>
    </row>
    <row r="134" spans="2:7" ht="26.4" x14ac:dyDescent="0.25">
      <c r="B134" s="22">
        <v>112</v>
      </c>
      <c r="C134" s="51" t="s">
        <v>25</v>
      </c>
      <c r="D134" s="26" t="s">
        <v>146</v>
      </c>
      <c r="E134" s="89">
        <v>0</v>
      </c>
      <c r="F134" s="80">
        <v>3.68</v>
      </c>
      <c r="G134" s="94">
        <f t="shared" si="6"/>
        <v>0</v>
      </c>
    </row>
    <row r="135" spans="2:7" ht="26.4" x14ac:dyDescent="0.25">
      <c r="B135" s="22">
        <v>113</v>
      </c>
      <c r="C135" s="47" t="s">
        <v>118</v>
      </c>
      <c r="D135" s="26" t="s">
        <v>144</v>
      </c>
      <c r="E135" s="89">
        <v>0</v>
      </c>
      <c r="F135" s="76">
        <v>346</v>
      </c>
      <c r="G135" s="94">
        <f t="shared" si="6"/>
        <v>0</v>
      </c>
    </row>
    <row r="136" spans="2:7" ht="28.2" customHeight="1" x14ac:dyDescent="0.25">
      <c r="B136" s="22">
        <v>114</v>
      </c>
      <c r="C136" s="27" t="s">
        <v>119</v>
      </c>
      <c r="D136" s="26" t="s">
        <v>144</v>
      </c>
      <c r="E136" s="89">
        <v>0</v>
      </c>
      <c r="F136" s="76">
        <v>751</v>
      </c>
      <c r="G136" s="94">
        <f t="shared" si="6"/>
        <v>0</v>
      </c>
    </row>
    <row r="137" spans="2:7" x14ac:dyDescent="0.25">
      <c r="B137" s="22">
        <v>115</v>
      </c>
      <c r="C137" s="39" t="s">
        <v>26</v>
      </c>
      <c r="D137" s="26" t="s">
        <v>4</v>
      </c>
      <c r="E137" s="89">
        <v>0</v>
      </c>
      <c r="F137" s="26">
        <v>3</v>
      </c>
      <c r="G137" s="94">
        <f t="shared" si="6"/>
        <v>0</v>
      </c>
    </row>
    <row r="138" spans="2:7" ht="26.4" x14ac:dyDescent="0.25">
      <c r="B138" s="22">
        <v>116</v>
      </c>
      <c r="C138" s="40" t="s">
        <v>115</v>
      </c>
      <c r="D138" s="26" t="s">
        <v>144</v>
      </c>
      <c r="E138" s="89">
        <v>0</v>
      </c>
      <c r="F138" s="78">
        <v>45</v>
      </c>
      <c r="G138" s="94">
        <f t="shared" si="6"/>
        <v>0</v>
      </c>
    </row>
    <row r="139" spans="2:7" ht="26.4" x14ac:dyDescent="0.25">
      <c r="B139" s="22">
        <v>117</v>
      </c>
      <c r="C139" s="41" t="s">
        <v>25</v>
      </c>
      <c r="D139" s="26" t="s">
        <v>146</v>
      </c>
      <c r="E139" s="89">
        <v>0</v>
      </c>
      <c r="F139" s="81">
        <v>0.3</v>
      </c>
      <c r="G139" s="94">
        <f t="shared" si="6"/>
        <v>0</v>
      </c>
    </row>
    <row r="140" spans="2:7" ht="26.4" x14ac:dyDescent="0.25">
      <c r="B140" s="22">
        <v>118</v>
      </c>
      <c r="C140" s="42" t="s">
        <v>31</v>
      </c>
      <c r="D140" s="26" t="s">
        <v>144</v>
      </c>
      <c r="E140" s="89">
        <v>0</v>
      </c>
      <c r="F140" s="78">
        <v>27</v>
      </c>
      <c r="G140" s="94">
        <f t="shared" si="6"/>
        <v>0</v>
      </c>
    </row>
    <row r="141" spans="2:7" ht="26.4" x14ac:dyDescent="0.25">
      <c r="B141" s="22">
        <v>119</v>
      </c>
      <c r="C141" s="43" t="s">
        <v>120</v>
      </c>
      <c r="D141" s="26" t="s">
        <v>144</v>
      </c>
      <c r="E141" s="89">
        <v>0</v>
      </c>
      <c r="F141" s="78">
        <v>66</v>
      </c>
      <c r="G141" s="94">
        <f t="shared" si="6"/>
        <v>0</v>
      </c>
    </row>
    <row r="142" spans="2:7" x14ac:dyDescent="0.25">
      <c r="B142" s="22">
        <v>120</v>
      </c>
      <c r="C142" s="39" t="s">
        <v>34</v>
      </c>
      <c r="D142" s="26" t="s">
        <v>4</v>
      </c>
      <c r="E142" s="89">
        <v>0</v>
      </c>
      <c r="F142" s="26">
        <v>1</v>
      </c>
      <c r="G142" s="94">
        <f t="shared" si="6"/>
        <v>0</v>
      </c>
    </row>
    <row r="143" spans="2:7" ht="26.4" x14ac:dyDescent="0.25">
      <c r="B143" s="22">
        <v>121</v>
      </c>
      <c r="C143" s="40" t="s">
        <v>115</v>
      </c>
      <c r="D143" s="26" t="s">
        <v>144</v>
      </c>
      <c r="E143" s="89">
        <v>0</v>
      </c>
      <c r="F143" s="78">
        <v>297</v>
      </c>
      <c r="G143" s="94">
        <f t="shared" si="6"/>
        <v>0</v>
      </c>
    </row>
    <row r="144" spans="2:7" ht="26.4" x14ac:dyDescent="0.25">
      <c r="B144" s="22">
        <v>122</v>
      </c>
      <c r="C144" s="41" t="s">
        <v>25</v>
      </c>
      <c r="D144" s="26" t="s">
        <v>146</v>
      </c>
      <c r="E144" s="89">
        <v>0</v>
      </c>
      <c r="F144" s="81">
        <v>0.72199999999999998</v>
      </c>
      <c r="G144" s="94">
        <f t="shared" si="6"/>
        <v>0</v>
      </c>
    </row>
    <row r="145" spans="2:9" ht="26.4" x14ac:dyDescent="0.25">
      <c r="B145" s="22">
        <v>123</v>
      </c>
      <c r="C145" s="42" t="s">
        <v>31</v>
      </c>
      <c r="D145" s="26" t="s">
        <v>144</v>
      </c>
      <c r="E145" s="89">
        <v>0</v>
      </c>
      <c r="F145" s="78">
        <v>70</v>
      </c>
      <c r="G145" s="94">
        <f t="shared" si="6"/>
        <v>0</v>
      </c>
    </row>
    <row r="146" spans="2:9" ht="26.4" x14ac:dyDescent="0.25">
      <c r="B146" s="22">
        <v>124</v>
      </c>
      <c r="C146" s="43" t="s">
        <v>120</v>
      </c>
      <c r="D146" s="26" t="s">
        <v>144</v>
      </c>
      <c r="E146" s="89">
        <v>0</v>
      </c>
      <c r="F146" s="78">
        <v>154</v>
      </c>
      <c r="G146" s="94">
        <f t="shared" si="6"/>
        <v>0</v>
      </c>
    </row>
    <row r="147" spans="2:9" x14ac:dyDescent="0.25">
      <c r="B147" s="22">
        <v>125</v>
      </c>
      <c r="C147" s="39" t="s">
        <v>126</v>
      </c>
      <c r="D147" s="26" t="s">
        <v>4</v>
      </c>
      <c r="E147" s="89">
        <v>0</v>
      </c>
      <c r="F147" s="26">
        <v>1</v>
      </c>
      <c r="G147" s="94">
        <f t="shared" si="6"/>
        <v>0</v>
      </c>
    </row>
    <row r="148" spans="2:9" ht="26.4" x14ac:dyDescent="0.25">
      <c r="B148" s="22">
        <v>126</v>
      </c>
      <c r="C148" s="40" t="s">
        <v>115</v>
      </c>
      <c r="D148" s="26" t="s">
        <v>144</v>
      </c>
      <c r="E148" s="89">
        <v>0</v>
      </c>
      <c r="F148" s="78">
        <v>75</v>
      </c>
      <c r="G148" s="94">
        <f t="shared" si="6"/>
        <v>0</v>
      </c>
    </row>
    <row r="149" spans="2:9" ht="26.4" x14ac:dyDescent="0.25">
      <c r="B149" s="22">
        <v>127</v>
      </c>
      <c r="C149" s="41" t="s">
        <v>25</v>
      </c>
      <c r="D149" s="26" t="s">
        <v>146</v>
      </c>
      <c r="E149" s="89">
        <v>0</v>
      </c>
      <c r="F149" s="81">
        <v>0.42499999999999999</v>
      </c>
      <c r="G149" s="94">
        <f t="shared" si="6"/>
        <v>0</v>
      </c>
    </row>
    <row r="150" spans="2:9" ht="26.4" x14ac:dyDescent="0.25">
      <c r="B150" s="22">
        <v>128</v>
      </c>
      <c r="C150" s="42" t="s">
        <v>31</v>
      </c>
      <c r="D150" s="26" t="s">
        <v>144</v>
      </c>
      <c r="E150" s="89">
        <v>0</v>
      </c>
      <c r="F150" s="78">
        <v>40</v>
      </c>
      <c r="G150" s="94">
        <f t="shared" si="6"/>
        <v>0</v>
      </c>
    </row>
    <row r="151" spans="2:9" ht="26.4" x14ac:dyDescent="0.25">
      <c r="B151" s="22">
        <v>129</v>
      </c>
      <c r="C151" s="43" t="s">
        <v>120</v>
      </c>
      <c r="D151" s="26" t="s">
        <v>144</v>
      </c>
      <c r="E151" s="89">
        <v>0</v>
      </c>
      <c r="F151" s="78">
        <v>80</v>
      </c>
      <c r="G151" s="94">
        <f t="shared" si="6"/>
        <v>0</v>
      </c>
    </row>
    <row r="152" spans="2:9" s="2" customFormat="1" ht="26.4" x14ac:dyDescent="0.25">
      <c r="B152" s="22">
        <v>130</v>
      </c>
      <c r="C152" s="23" t="s">
        <v>18</v>
      </c>
      <c r="D152" s="52" t="s">
        <v>157</v>
      </c>
      <c r="E152" s="89">
        <v>0</v>
      </c>
      <c r="F152" s="82">
        <v>1</v>
      </c>
      <c r="G152" s="94">
        <f t="shared" si="6"/>
        <v>0</v>
      </c>
    </row>
    <row r="153" spans="2:9" x14ac:dyDescent="0.25">
      <c r="B153" s="22">
        <v>131</v>
      </c>
      <c r="C153" s="53" t="s">
        <v>33</v>
      </c>
      <c r="D153" s="52" t="s">
        <v>157</v>
      </c>
      <c r="E153" s="89">
        <v>0</v>
      </c>
      <c r="F153" s="83">
        <v>1</v>
      </c>
      <c r="G153" s="94">
        <f t="shared" si="6"/>
        <v>0</v>
      </c>
    </row>
    <row r="154" spans="2:9" x14ac:dyDescent="0.25">
      <c r="B154" s="22">
        <v>132</v>
      </c>
      <c r="C154" s="53" t="s">
        <v>19</v>
      </c>
      <c r="D154" s="52" t="s">
        <v>157</v>
      </c>
      <c r="E154" s="89">
        <v>0</v>
      </c>
      <c r="F154" s="83">
        <v>1</v>
      </c>
      <c r="G154" s="94">
        <f t="shared" si="6"/>
        <v>0</v>
      </c>
    </row>
    <row r="155" spans="2:9" s="54" customFormat="1" x14ac:dyDescent="0.25">
      <c r="B155" s="36" t="s">
        <v>6</v>
      </c>
      <c r="C155" s="37"/>
      <c r="D155" s="37"/>
      <c r="E155" s="37"/>
      <c r="F155" s="37"/>
      <c r="G155" s="38"/>
      <c r="H155" s="55"/>
      <c r="I155" s="55"/>
    </row>
    <row r="156" spans="2:9" s="54" customFormat="1" x14ac:dyDescent="0.25">
      <c r="B156" s="22">
        <v>133</v>
      </c>
      <c r="C156" s="23" t="s">
        <v>20</v>
      </c>
      <c r="D156" s="56" t="s">
        <v>9</v>
      </c>
      <c r="E156" s="92">
        <v>0</v>
      </c>
      <c r="F156" s="84">
        <v>1</v>
      </c>
      <c r="G156" s="88">
        <f>E156*F156</f>
        <v>0</v>
      </c>
      <c r="H156" s="55"/>
      <c r="I156" s="55"/>
    </row>
    <row r="157" spans="2:9" s="54" customFormat="1" x14ac:dyDescent="0.25">
      <c r="B157" s="22">
        <v>134</v>
      </c>
      <c r="C157" s="23" t="s">
        <v>21</v>
      </c>
      <c r="D157" s="56" t="s">
        <v>10</v>
      </c>
      <c r="E157" s="92">
        <v>0</v>
      </c>
      <c r="F157" s="85">
        <v>0.31</v>
      </c>
      <c r="G157" s="88">
        <f>E157*F157</f>
        <v>0</v>
      </c>
      <c r="H157" s="55"/>
    </row>
    <row r="158" spans="2:9" ht="13.8" thickBot="1" x14ac:dyDescent="0.3">
      <c r="B158" s="57" t="s">
        <v>42</v>
      </c>
      <c r="C158" s="58"/>
      <c r="D158" s="58"/>
      <c r="E158" s="58"/>
      <c r="F158" s="58"/>
      <c r="G158" s="93">
        <f>SUM(G130:G154,G156:G157)</f>
        <v>0</v>
      </c>
    </row>
    <row r="159" spans="2:9" x14ac:dyDescent="0.25">
      <c r="B159" s="36" t="s">
        <v>43</v>
      </c>
      <c r="C159" s="37"/>
      <c r="D159" s="37"/>
      <c r="E159" s="37"/>
      <c r="F159" s="37"/>
      <c r="G159" s="38"/>
    </row>
    <row r="160" spans="2:9" x14ac:dyDescent="0.25">
      <c r="B160" s="22">
        <v>135</v>
      </c>
      <c r="C160" s="59" t="s">
        <v>16</v>
      </c>
      <c r="D160" s="56" t="s">
        <v>5</v>
      </c>
      <c r="E160" s="92">
        <v>0</v>
      </c>
      <c r="F160" s="73">
        <v>515</v>
      </c>
      <c r="G160" s="88">
        <f>E160*F160</f>
        <v>0</v>
      </c>
    </row>
    <row r="161" spans="2:7" x14ac:dyDescent="0.25">
      <c r="B161" s="22">
        <v>136</v>
      </c>
      <c r="C161" s="59" t="s">
        <v>17</v>
      </c>
      <c r="D161" s="56" t="s">
        <v>4</v>
      </c>
      <c r="E161" s="92">
        <v>0</v>
      </c>
      <c r="F161" s="73">
        <v>5</v>
      </c>
      <c r="G161" s="88">
        <f t="shared" ref="G161:G196" si="7">E161*F161</f>
        <v>0</v>
      </c>
    </row>
    <row r="162" spans="2:7" ht="26.4" x14ac:dyDescent="0.25">
      <c r="B162" s="22">
        <v>137</v>
      </c>
      <c r="C162" s="50" t="s">
        <v>125</v>
      </c>
      <c r="D162" s="26" t="s">
        <v>147</v>
      </c>
      <c r="E162" s="92">
        <v>0</v>
      </c>
      <c r="F162" s="86">
        <v>0.91900000000000004</v>
      </c>
      <c r="G162" s="88">
        <f t="shared" si="7"/>
        <v>0</v>
      </c>
    </row>
    <row r="163" spans="2:7" ht="26.4" x14ac:dyDescent="0.25">
      <c r="B163" s="22">
        <v>138</v>
      </c>
      <c r="C163" s="51" t="s">
        <v>25</v>
      </c>
      <c r="D163" s="26" t="s">
        <v>146</v>
      </c>
      <c r="E163" s="92">
        <v>0</v>
      </c>
      <c r="F163" s="86">
        <v>2.3959999999999999</v>
      </c>
      <c r="G163" s="88">
        <f t="shared" si="7"/>
        <v>0</v>
      </c>
    </row>
    <row r="164" spans="2:7" ht="26.4" x14ac:dyDescent="0.25">
      <c r="B164" s="22">
        <v>139</v>
      </c>
      <c r="C164" s="47" t="s">
        <v>118</v>
      </c>
      <c r="D164" s="26" t="s">
        <v>144</v>
      </c>
      <c r="E164" s="92">
        <v>0</v>
      </c>
      <c r="F164" s="73">
        <v>224</v>
      </c>
      <c r="G164" s="88">
        <f t="shared" si="7"/>
        <v>0</v>
      </c>
    </row>
    <row r="165" spans="2:7" ht="25.2" customHeight="1" x14ac:dyDescent="0.25">
      <c r="B165" s="22">
        <v>140</v>
      </c>
      <c r="C165" s="27" t="s">
        <v>119</v>
      </c>
      <c r="D165" s="26" t="s">
        <v>144</v>
      </c>
      <c r="E165" s="92">
        <v>0</v>
      </c>
      <c r="F165" s="73">
        <v>484</v>
      </c>
      <c r="G165" s="88">
        <f t="shared" si="7"/>
        <v>0</v>
      </c>
    </row>
    <row r="166" spans="2:7" x14ac:dyDescent="0.25">
      <c r="B166" s="22">
        <v>141</v>
      </c>
      <c r="C166" s="39" t="s">
        <v>26</v>
      </c>
      <c r="D166" s="26" t="s">
        <v>4</v>
      </c>
      <c r="E166" s="92">
        <v>0</v>
      </c>
      <c r="F166" s="73">
        <v>3</v>
      </c>
      <c r="G166" s="88">
        <f t="shared" si="7"/>
        <v>0</v>
      </c>
    </row>
    <row r="167" spans="2:7" ht="26.4" x14ac:dyDescent="0.25">
      <c r="B167" s="22">
        <v>142</v>
      </c>
      <c r="C167" s="40" t="s">
        <v>115</v>
      </c>
      <c r="D167" s="26" t="s">
        <v>144</v>
      </c>
      <c r="E167" s="92">
        <v>0</v>
      </c>
      <c r="F167" s="73">
        <v>45</v>
      </c>
      <c r="G167" s="88">
        <f t="shared" si="7"/>
        <v>0</v>
      </c>
    </row>
    <row r="168" spans="2:7" ht="26.4" x14ac:dyDescent="0.25">
      <c r="B168" s="22">
        <v>143</v>
      </c>
      <c r="C168" s="41" t="s">
        <v>25</v>
      </c>
      <c r="D168" s="26" t="s">
        <v>146</v>
      </c>
      <c r="E168" s="92">
        <v>0</v>
      </c>
      <c r="F168" s="86">
        <v>0.3</v>
      </c>
      <c r="G168" s="88">
        <f t="shared" si="7"/>
        <v>0</v>
      </c>
    </row>
    <row r="169" spans="2:7" ht="26.4" x14ac:dyDescent="0.25">
      <c r="B169" s="22">
        <v>144</v>
      </c>
      <c r="C169" s="42" t="s">
        <v>31</v>
      </c>
      <c r="D169" s="26" t="s">
        <v>144</v>
      </c>
      <c r="E169" s="92">
        <v>0</v>
      </c>
      <c r="F169" s="73">
        <v>27</v>
      </c>
      <c r="G169" s="88">
        <f t="shared" si="7"/>
        <v>0</v>
      </c>
    </row>
    <row r="170" spans="2:7" ht="26.4" x14ac:dyDescent="0.25">
      <c r="B170" s="22">
        <v>145</v>
      </c>
      <c r="C170" s="43" t="s">
        <v>120</v>
      </c>
      <c r="D170" s="26" t="s">
        <v>144</v>
      </c>
      <c r="E170" s="92">
        <v>0</v>
      </c>
      <c r="F170" s="73">
        <v>66</v>
      </c>
      <c r="G170" s="88">
        <f t="shared" si="7"/>
        <v>0</v>
      </c>
    </row>
    <row r="171" spans="2:7" x14ac:dyDescent="0.25">
      <c r="B171" s="22">
        <v>146</v>
      </c>
      <c r="C171" s="39" t="s">
        <v>34</v>
      </c>
      <c r="D171" s="26" t="s">
        <v>4</v>
      </c>
      <c r="E171" s="92">
        <v>0</v>
      </c>
      <c r="F171" s="73">
        <v>1</v>
      </c>
      <c r="G171" s="88">
        <f t="shared" si="7"/>
        <v>0</v>
      </c>
    </row>
    <row r="172" spans="2:7" ht="26.4" x14ac:dyDescent="0.25">
      <c r="B172" s="22">
        <v>147</v>
      </c>
      <c r="C172" s="40" t="s">
        <v>115</v>
      </c>
      <c r="D172" s="26" t="s">
        <v>144</v>
      </c>
      <c r="E172" s="92">
        <v>0</v>
      </c>
      <c r="F172" s="73">
        <v>297</v>
      </c>
      <c r="G172" s="88">
        <f t="shared" si="7"/>
        <v>0</v>
      </c>
    </row>
    <row r="173" spans="2:7" ht="26.4" x14ac:dyDescent="0.25">
      <c r="B173" s="22">
        <v>148</v>
      </c>
      <c r="C173" s="41" t="s">
        <v>25</v>
      </c>
      <c r="D173" s="26" t="s">
        <v>146</v>
      </c>
      <c r="E173" s="92">
        <v>0</v>
      </c>
      <c r="F173" s="86">
        <v>0.72199999999999998</v>
      </c>
      <c r="G173" s="88">
        <f t="shared" si="7"/>
        <v>0</v>
      </c>
    </row>
    <row r="174" spans="2:7" ht="26.4" x14ac:dyDescent="0.25">
      <c r="B174" s="22">
        <v>149</v>
      </c>
      <c r="C174" s="42" t="s">
        <v>31</v>
      </c>
      <c r="D174" s="26" t="s">
        <v>144</v>
      </c>
      <c r="E174" s="92">
        <v>0</v>
      </c>
      <c r="F174" s="73">
        <v>70</v>
      </c>
      <c r="G174" s="88">
        <f t="shared" si="7"/>
        <v>0</v>
      </c>
    </row>
    <row r="175" spans="2:7" ht="26.4" x14ac:dyDescent="0.25">
      <c r="B175" s="22">
        <v>150</v>
      </c>
      <c r="C175" s="43" t="s">
        <v>120</v>
      </c>
      <c r="D175" s="26" t="s">
        <v>144</v>
      </c>
      <c r="E175" s="92">
        <v>0</v>
      </c>
      <c r="F175" s="73">
        <v>154</v>
      </c>
      <c r="G175" s="88">
        <f t="shared" si="7"/>
        <v>0</v>
      </c>
    </row>
    <row r="176" spans="2:7" x14ac:dyDescent="0.25">
      <c r="B176" s="22">
        <v>151</v>
      </c>
      <c r="C176" s="60" t="s">
        <v>127</v>
      </c>
      <c r="D176" s="26" t="s">
        <v>4</v>
      </c>
      <c r="E176" s="92">
        <v>0</v>
      </c>
      <c r="F176" s="73">
        <v>1</v>
      </c>
      <c r="G176" s="88">
        <f t="shared" si="7"/>
        <v>0</v>
      </c>
    </row>
    <row r="177" spans="2:7" ht="28.8" x14ac:dyDescent="0.25">
      <c r="B177" s="22">
        <v>152</v>
      </c>
      <c r="C177" s="43" t="s">
        <v>148</v>
      </c>
      <c r="D177" s="26" t="s">
        <v>144</v>
      </c>
      <c r="E177" s="92">
        <v>0</v>
      </c>
      <c r="F177" s="73">
        <v>294</v>
      </c>
      <c r="G177" s="88">
        <f t="shared" si="7"/>
        <v>0</v>
      </c>
    </row>
    <row r="178" spans="2:7" x14ac:dyDescent="0.25">
      <c r="B178" s="22">
        <v>153</v>
      </c>
      <c r="C178" s="43" t="s">
        <v>129</v>
      </c>
      <c r="D178" s="26" t="s">
        <v>5</v>
      </c>
      <c r="E178" s="92">
        <v>0</v>
      </c>
      <c r="F178" s="73">
        <v>55</v>
      </c>
      <c r="G178" s="88">
        <f t="shared" si="7"/>
        <v>0</v>
      </c>
    </row>
    <row r="179" spans="2:7" ht="26.4" x14ac:dyDescent="0.25">
      <c r="B179" s="22">
        <v>154</v>
      </c>
      <c r="C179" s="40" t="s">
        <v>115</v>
      </c>
      <c r="D179" s="26" t="s">
        <v>144</v>
      </c>
      <c r="E179" s="92">
        <v>0</v>
      </c>
      <c r="F179" s="73">
        <v>70</v>
      </c>
      <c r="G179" s="88">
        <f t="shared" si="7"/>
        <v>0</v>
      </c>
    </row>
    <row r="180" spans="2:7" ht="26.4" x14ac:dyDescent="0.25">
      <c r="B180" s="22">
        <v>155</v>
      </c>
      <c r="C180" s="43" t="s">
        <v>149</v>
      </c>
      <c r="D180" s="26" t="s">
        <v>150</v>
      </c>
      <c r="E180" s="92">
        <v>0</v>
      </c>
      <c r="F180" s="73">
        <v>163</v>
      </c>
      <c r="G180" s="88">
        <f t="shared" si="7"/>
        <v>0</v>
      </c>
    </row>
    <row r="181" spans="2:7" ht="26.4" x14ac:dyDescent="0.25">
      <c r="B181" s="22">
        <v>156</v>
      </c>
      <c r="C181" s="43" t="s">
        <v>130</v>
      </c>
      <c r="D181" s="26" t="s">
        <v>150</v>
      </c>
      <c r="E181" s="92">
        <v>0</v>
      </c>
      <c r="F181" s="73">
        <v>83</v>
      </c>
      <c r="G181" s="88">
        <f t="shared" si="7"/>
        <v>0</v>
      </c>
    </row>
    <row r="182" spans="2:7" ht="15.6" x14ac:dyDescent="0.25">
      <c r="B182" s="22">
        <v>157</v>
      </c>
      <c r="C182" s="43" t="s">
        <v>131</v>
      </c>
      <c r="D182" s="26" t="s">
        <v>150</v>
      </c>
      <c r="E182" s="92">
        <v>0</v>
      </c>
      <c r="F182" s="73">
        <v>258</v>
      </c>
      <c r="G182" s="88">
        <f t="shared" si="7"/>
        <v>0</v>
      </c>
    </row>
    <row r="183" spans="2:7" ht="26.4" x14ac:dyDescent="0.25">
      <c r="B183" s="22">
        <v>158</v>
      </c>
      <c r="C183" s="41" t="s">
        <v>25</v>
      </c>
      <c r="D183" s="26" t="s">
        <v>150</v>
      </c>
      <c r="E183" s="92">
        <v>0</v>
      </c>
      <c r="F183" s="73">
        <v>252</v>
      </c>
      <c r="G183" s="88">
        <f t="shared" si="7"/>
        <v>0</v>
      </c>
    </row>
    <row r="184" spans="2:7" ht="26.4" x14ac:dyDescent="0.25">
      <c r="B184" s="22">
        <v>159</v>
      </c>
      <c r="C184" s="42" t="s">
        <v>141</v>
      </c>
      <c r="D184" s="26" t="s">
        <v>150</v>
      </c>
      <c r="E184" s="92">
        <v>0</v>
      </c>
      <c r="F184" s="73">
        <v>69</v>
      </c>
      <c r="G184" s="88">
        <f t="shared" si="7"/>
        <v>0</v>
      </c>
    </row>
    <row r="185" spans="2:7" ht="15.6" x14ac:dyDescent="0.25">
      <c r="B185" s="22">
        <v>160</v>
      </c>
      <c r="C185" s="43" t="s">
        <v>132</v>
      </c>
      <c r="D185" s="26" t="s">
        <v>150</v>
      </c>
      <c r="E185" s="92">
        <v>0</v>
      </c>
      <c r="F185" s="73">
        <v>7</v>
      </c>
      <c r="G185" s="88">
        <f t="shared" si="7"/>
        <v>0</v>
      </c>
    </row>
    <row r="186" spans="2:7" ht="15.6" x14ac:dyDescent="0.25">
      <c r="B186" s="22">
        <v>161</v>
      </c>
      <c r="C186" s="43" t="s">
        <v>133</v>
      </c>
      <c r="D186" s="26" t="s">
        <v>150</v>
      </c>
      <c r="E186" s="92">
        <v>0</v>
      </c>
      <c r="F186" s="73">
        <v>150</v>
      </c>
      <c r="G186" s="88">
        <f t="shared" si="7"/>
        <v>0</v>
      </c>
    </row>
    <row r="187" spans="2:7" x14ac:dyDescent="0.25">
      <c r="B187" s="22">
        <v>162</v>
      </c>
      <c r="C187" s="43" t="s">
        <v>134</v>
      </c>
      <c r="D187" s="26" t="s">
        <v>5</v>
      </c>
      <c r="E187" s="92">
        <v>0</v>
      </c>
      <c r="F187" s="73">
        <v>25</v>
      </c>
      <c r="G187" s="88">
        <f t="shared" si="7"/>
        <v>0</v>
      </c>
    </row>
    <row r="188" spans="2:7" x14ac:dyDescent="0.25">
      <c r="B188" s="22">
        <v>163</v>
      </c>
      <c r="C188" s="43" t="s">
        <v>135</v>
      </c>
      <c r="D188" s="26" t="s">
        <v>5</v>
      </c>
      <c r="E188" s="92">
        <v>0</v>
      </c>
      <c r="F188" s="73">
        <v>25</v>
      </c>
      <c r="G188" s="88">
        <f t="shared" si="7"/>
        <v>0</v>
      </c>
    </row>
    <row r="189" spans="2:7" ht="15.6" x14ac:dyDescent="0.25">
      <c r="B189" s="22">
        <v>164</v>
      </c>
      <c r="C189" s="43" t="s">
        <v>136</v>
      </c>
      <c r="D189" s="26" t="s">
        <v>150</v>
      </c>
      <c r="E189" s="92">
        <v>0</v>
      </c>
      <c r="F189" s="73">
        <v>131</v>
      </c>
      <c r="G189" s="88">
        <f t="shared" si="7"/>
        <v>0</v>
      </c>
    </row>
    <row r="190" spans="2:7" ht="15.6" x14ac:dyDescent="0.25">
      <c r="B190" s="22">
        <v>165</v>
      </c>
      <c r="C190" s="43" t="s">
        <v>137</v>
      </c>
      <c r="D190" s="26" t="s">
        <v>150</v>
      </c>
      <c r="E190" s="92">
        <v>0</v>
      </c>
      <c r="F190" s="73">
        <v>125</v>
      </c>
      <c r="G190" s="88">
        <f t="shared" si="7"/>
        <v>0</v>
      </c>
    </row>
    <row r="191" spans="2:7" ht="15.6" x14ac:dyDescent="0.25">
      <c r="B191" s="22">
        <v>166</v>
      </c>
      <c r="C191" s="43" t="s">
        <v>138</v>
      </c>
      <c r="D191" s="26" t="s">
        <v>150</v>
      </c>
      <c r="E191" s="92">
        <v>0</v>
      </c>
      <c r="F191" s="73">
        <v>50</v>
      </c>
      <c r="G191" s="88">
        <f t="shared" si="7"/>
        <v>0</v>
      </c>
    </row>
    <row r="192" spans="2:7" ht="15.6" x14ac:dyDescent="0.25">
      <c r="B192" s="22">
        <v>167</v>
      </c>
      <c r="C192" s="43" t="s">
        <v>139</v>
      </c>
      <c r="D192" s="26" t="s">
        <v>150</v>
      </c>
      <c r="E192" s="92">
        <v>0</v>
      </c>
      <c r="F192" s="73">
        <v>195</v>
      </c>
      <c r="G192" s="88">
        <f t="shared" si="7"/>
        <v>0</v>
      </c>
    </row>
    <row r="193" spans="2:9" ht="15.6" x14ac:dyDescent="0.25">
      <c r="B193" s="22">
        <v>168</v>
      </c>
      <c r="C193" s="43" t="s">
        <v>143</v>
      </c>
      <c r="D193" s="26" t="s">
        <v>150</v>
      </c>
      <c r="E193" s="92">
        <v>0</v>
      </c>
      <c r="F193" s="73">
        <v>12</v>
      </c>
      <c r="G193" s="88">
        <f t="shared" si="7"/>
        <v>0</v>
      </c>
    </row>
    <row r="194" spans="2:9" s="2" customFormat="1" ht="26.4" x14ac:dyDescent="0.25">
      <c r="B194" s="22">
        <v>169</v>
      </c>
      <c r="C194" s="23" t="s">
        <v>18</v>
      </c>
      <c r="D194" s="52" t="s">
        <v>157</v>
      </c>
      <c r="E194" s="92">
        <v>0</v>
      </c>
      <c r="F194" s="82">
        <v>1</v>
      </c>
      <c r="G194" s="88">
        <f t="shared" si="7"/>
        <v>0</v>
      </c>
    </row>
    <row r="195" spans="2:9" x14ac:dyDescent="0.25">
      <c r="B195" s="22">
        <v>170</v>
      </c>
      <c r="C195" s="53" t="s">
        <v>33</v>
      </c>
      <c r="D195" s="52" t="s">
        <v>157</v>
      </c>
      <c r="E195" s="92">
        <v>0</v>
      </c>
      <c r="F195" s="83">
        <v>1</v>
      </c>
      <c r="G195" s="88">
        <f t="shared" si="7"/>
        <v>0</v>
      </c>
    </row>
    <row r="196" spans="2:9" x14ac:dyDescent="0.25">
      <c r="B196" s="22">
        <v>171</v>
      </c>
      <c r="C196" s="53" t="s">
        <v>19</v>
      </c>
      <c r="D196" s="52" t="s">
        <v>157</v>
      </c>
      <c r="E196" s="92">
        <v>0</v>
      </c>
      <c r="F196" s="83">
        <v>1</v>
      </c>
      <c r="G196" s="88">
        <f t="shared" si="7"/>
        <v>0</v>
      </c>
    </row>
    <row r="197" spans="2:9" s="54" customFormat="1" x14ac:dyDescent="0.25">
      <c r="B197" s="36" t="s">
        <v>6</v>
      </c>
      <c r="C197" s="37"/>
      <c r="D197" s="37"/>
      <c r="E197" s="37"/>
      <c r="F197" s="37"/>
      <c r="G197" s="38"/>
      <c r="H197" s="55"/>
      <c r="I197" s="55"/>
    </row>
    <row r="198" spans="2:9" s="54" customFormat="1" x14ac:dyDescent="0.25">
      <c r="B198" s="22">
        <v>172</v>
      </c>
      <c r="C198" s="23" t="s">
        <v>20</v>
      </c>
      <c r="D198" s="56" t="s">
        <v>9</v>
      </c>
      <c r="E198" s="95">
        <v>0</v>
      </c>
      <c r="F198" s="84">
        <v>1</v>
      </c>
      <c r="G198" s="88">
        <f>E198*F198</f>
        <v>0</v>
      </c>
      <c r="H198" s="55"/>
      <c r="I198" s="55"/>
    </row>
    <row r="199" spans="2:9" s="54" customFormat="1" x14ac:dyDescent="0.25">
      <c r="B199" s="22">
        <v>173</v>
      </c>
      <c r="C199" s="23" t="s">
        <v>21</v>
      </c>
      <c r="D199" s="56" t="s">
        <v>10</v>
      </c>
      <c r="E199" s="92">
        <v>0</v>
      </c>
      <c r="F199" s="85">
        <v>0.21</v>
      </c>
      <c r="G199" s="88">
        <f>E199*F199</f>
        <v>0</v>
      </c>
      <c r="H199" s="55"/>
    </row>
    <row r="200" spans="2:9" ht="13.8" thickBot="1" x14ac:dyDescent="0.3">
      <c r="B200" s="57" t="s">
        <v>44</v>
      </c>
      <c r="C200" s="58"/>
      <c r="D200" s="58"/>
      <c r="E200" s="58"/>
      <c r="F200" s="58"/>
      <c r="G200" s="93">
        <f>SUM(G160:G196,G198:G199)</f>
        <v>0</v>
      </c>
    </row>
    <row r="201" spans="2:9" x14ac:dyDescent="0.25">
      <c r="B201" s="36" t="s">
        <v>45</v>
      </c>
      <c r="C201" s="37"/>
      <c r="D201" s="37"/>
      <c r="E201" s="37"/>
      <c r="F201" s="37"/>
      <c r="G201" s="38"/>
    </row>
    <row r="202" spans="2:9" x14ac:dyDescent="0.25">
      <c r="B202" s="22">
        <v>174</v>
      </c>
      <c r="C202" s="27" t="s">
        <v>16</v>
      </c>
      <c r="D202" s="26" t="s">
        <v>5</v>
      </c>
      <c r="E202" s="89">
        <v>0</v>
      </c>
      <c r="F202" s="76">
        <v>3394</v>
      </c>
      <c r="G202" s="88">
        <f>E202*F202</f>
        <v>0</v>
      </c>
    </row>
    <row r="203" spans="2:9" x14ac:dyDescent="0.25">
      <c r="B203" s="22">
        <v>175</v>
      </c>
      <c r="C203" s="27" t="s">
        <v>17</v>
      </c>
      <c r="D203" s="26" t="s">
        <v>4</v>
      </c>
      <c r="E203" s="89">
        <v>0</v>
      </c>
      <c r="F203" s="26">
        <v>19</v>
      </c>
      <c r="G203" s="88">
        <f t="shared" ref="G203:G236" si="8">E203*F203</f>
        <v>0</v>
      </c>
    </row>
    <row r="204" spans="2:9" ht="15.6" x14ac:dyDescent="0.25">
      <c r="B204" s="22">
        <v>176</v>
      </c>
      <c r="C204" s="27" t="s">
        <v>116</v>
      </c>
      <c r="D204" s="26" t="s">
        <v>146</v>
      </c>
      <c r="E204" s="89">
        <v>0</v>
      </c>
      <c r="F204" s="77">
        <v>19.670000000000002</v>
      </c>
      <c r="G204" s="88">
        <f t="shared" si="8"/>
        <v>0</v>
      </c>
    </row>
    <row r="205" spans="2:9" ht="26.4" x14ac:dyDescent="0.25">
      <c r="B205" s="22">
        <v>177</v>
      </c>
      <c r="C205" s="50" t="s">
        <v>125</v>
      </c>
      <c r="D205" s="26" t="s">
        <v>147</v>
      </c>
      <c r="E205" s="89">
        <v>0</v>
      </c>
      <c r="F205" s="74">
        <v>0.16</v>
      </c>
      <c r="G205" s="88">
        <f t="shared" si="8"/>
        <v>0</v>
      </c>
    </row>
    <row r="206" spans="2:9" ht="26.4" x14ac:dyDescent="0.25">
      <c r="B206" s="22">
        <v>178</v>
      </c>
      <c r="C206" s="51" t="s">
        <v>25</v>
      </c>
      <c r="D206" s="26" t="s">
        <v>146</v>
      </c>
      <c r="E206" s="89">
        <v>0</v>
      </c>
      <c r="F206" s="80">
        <v>16.795000000000002</v>
      </c>
      <c r="G206" s="88">
        <f t="shared" si="8"/>
        <v>0</v>
      </c>
    </row>
    <row r="207" spans="2:9" ht="26.4" x14ac:dyDescent="0.25">
      <c r="B207" s="22">
        <v>179</v>
      </c>
      <c r="C207" s="47" t="s">
        <v>118</v>
      </c>
      <c r="D207" s="26" t="s">
        <v>144</v>
      </c>
      <c r="E207" s="89">
        <v>0</v>
      </c>
      <c r="F207" s="76">
        <v>1579</v>
      </c>
      <c r="G207" s="88">
        <f t="shared" si="8"/>
        <v>0</v>
      </c>
    </row>
    <row r="208" spans="2:9" ht="28.2" customHeight="1" x14ac:dyDescent="0.25">
      <c r="B208" s="22">
        <v>180</v>
      </c>
      <c r="C208" s="27" t="s">
        <v>119</v>
      </c>
      <c r="D208" s="26" t="s">
        <v>144</v>
      </c>
      <c r="E208" s="89">
        <v>0</v>
      </c>
      <c r="F208" s="76">
        <v>3426</v>
      </c>
      <c r="G208" s="88">
        <f t="shared" si="8"/>
        <v>0</v>
      </c>
    </row>
    <row r="209" spans="2:7" x14ac:dyDescent="0.25">
      <c r="B209" s="22">
        <v>181</v>
      </c>
      <c r="C209" s="39" t="s">
        <v>26</v>
      </c>
      <c r="D209" s="26" t="s">
        <v>4</v>
      </c>
      <c r="E209" s="89">
        <v>0</v>
      </c>
      <c r="F209" s="26">
        <v>16</v>
      </c>
      <c r="G209" s="88">
        <f t="shared" si="8"/>
        <v>0</v>
      </c>
    </row>
    <row r="210" spans="2:7" ht="26.4" x14ac:dyDescent="0.25">
      <c r="B210" s="22">
        <v>182</v>
      </c>
      <c r="C210" s="41" t="s">
        <v>25</v>
      </c>
      <c r="D210" s="26" t="s">
        <v>146</v>
      </c>
      <c r="E210" s="89">
        <v>0</v>
      </c>
      <c r="F210" s="81">
        <v>1.6</v>
      </c>
      <c r="G210" s="88">
        <f t="shared" si="8"/>
        <v>0</v>
      </c>
    </row>
    <row r="211" spans="2:7" ht="26.4" x14ac:dyDescent="0.25">
      <c r="B211" s="22">
        <v>183</v>
      </c>
      <c r="C211" s="42" t="s">
        <v>31</v>
      </c>
      <c r="D211" s="26" t="s">
        <v>144</v>
      </c>
      <c r="E211" s="89">
        <v>0</v>
      </c>
      <c r="F211" s="78">
        <v>144</v>
      </c>
      <c r="G211" s="88">
        <f t="shared" si="8"/>
        <v>0</v>
      </c>
    </row>
    <row r="212" spans="2:7" ht="26.4" x14ac:dyDescent="0.25">
      <c r="B212" s="22">
        <v>184</v>
      </c>
      <c r="C212" s="43" t="s">
        <v>120</v>
      </c>
      <c r="D212" s="26" t="s">
        <v>144</v>
      </c>
      <c r="E212" s="89">
        <v>0</v>
      </c>
      <c r="F212" s="78">
        <v>352</v>
      </c>
      <c r="G212" s="88">
        <f t="shared" si="8"/>
        <v>0</v>
      </c>
    </row>
    <row r="213" spans="2:7" x14ac:dyDescent="0.25">
      <c r="B213" s="22">
        <v>185</v>
      </c>
      <c r="C213" s="39" t="s">
        <v>121</v>
      </c>
      <c r="D213" s="26" t="s">
        <v>4</v>
      </c>
      <c r="E213" s="89">
        <v>0</v>
      </c>
      <c r="F213" s="26">
        <v>2</v>
      </c>
      <c r="G213" s="88">
        <f t="shared" si="8"/>
        <v>0</v>
      </c>
    </row>
    <row r="214" spans="2:7" ht="26.4" x14ac:dyDescent="0.25">
      <c r="B214" s="22">
        <v>186</v>
      </c>
      <c r="C214" s="41" t="s">
        <v>25</v>
      </c>
      <c r="D214" s="26" t="s">
        <v>146</v>
      </c>
      <c r="E214" s="89">
        <v>0</v>
      </c>
      <c r="F214" s="81">
        <v>0.1</v>
      </c>
      <c r="G214" s="88">
        <f t="shared" si="8"/>
        <v>0</v>
      </c>
    </row>
    <row r="215" spans="2:7" ht="26.4" x14ac:dyDescent="0.25">
      <c r="B215" s="22">
        <v>187</v>
      </c>
      <c r="C215" s="42" t="s">
        <v>31</v>
      </c>
      <c r="D215" s="26" t="s">
        <v>144</v>
      </c>
      <c r="E215" s="89">
        <v>0</v>
      </c>
      <c r="F215" s="78">
        <v>10</v>
      </c>
      <c r="G215" s="88">
        <f t="shared" si="8"/>
        <v>0</v>
      </c>
    </row>
    <row r="216" spans="2:7" ht="26.4" x14ac:dyDescent="0.25">
      <c r="B216" s="22">
        <v>188</v>
      </c>
      <c r="C216" s="43" t="s">
        <v>120</v>
      </c>
      <c r="D216" s="26" t="s">
        <v>144</v>
      </c>
      <c r="E216" s="89">
        <v>0</v>
      </c>
      <c r="F216" s="78">
        <v>20</v>
      </c>
      <c r="G216" s="88">
        <f t="shared" si="8"/>
        <v>0</v>
      </c>
    </row>
    <row r="217" spans="2:7" x14ac:dyDescent="0.25">
      <c r="B217" s="22">
        <v>189</v>
      </c>
      <c r="C217" s="60" t="s">
        <v>127</v>
      </c>
      <c r="D217" s="26" t="s">
        <v>4</v>
      </c>
      <c r="E217" s="89">
        <v>0</v>
      </c>
      <c r="F217" s="26">
        <v>1</v>
      </c>
      <c r="G217" s="88">
        <f t="shared" si="8"/>
        <v>0</v>
      </c>
    </row>
    <row r="218" spans="2:7" x14ac:dyDescent="0.25">
      <c r="B218" s="22">
        <v>190</v>
      </c>
      <c r="C218" s="43" t="s">
        <v>128</v>
      </c>
      <c r="D218" s="26" t="s">
        <v>4</v>
      </c>
      <c r="E218" s="89">
        <v>0</v>
      </c>
      <c r="F218" s="26">
        <v>1</v>
      </c>
      <c r="G218" s="88">
        <f t="shared" si="8"/>
        <v>0</v>
      </c>
    </row>
    <row r="219" spans="2:7" ht="28.8" x14ac:dyDescent="0.25">
      <c r="B219" s="22">
        <v>191</v>
      </c>
      <c r="C219" s="43" t="s">
        <v>148</v>
      </c>
      <c r="D219" s="26" t="s">
        <v>144</v>
      </c>
      <c r="E219" s="89">
        <v>0</v>
      </c>
      <c r="F219" s="26">
        <v>245</v>
      </c>
      <c r="G219" s="88">
        <f t="shared" si="8"/>
        <v>0</v>
      </c>
    </row>
    <row r="220" spans="2:7" x14ac:dyDescent="0.25">
      <c r="B220" s="22">
        <v>192</v>
      </c>
      <c r="C220" s="43" t="s">
        <v>129</v>
      </c>
      <c r="D220" s="26" t="s">
        <v>5</v>
      </c>
      <c r="E220" s="89">
        <v>0</v>
      </c>
      <c r="F220" s="26">
        <v>54</v>
      </c>
      <c r="G220" s="88">
        <f t="shared" si="8"/>
        <v>0</v>
      </c>
    </row>
    <row r="221" spans="2:7" ht="26.4" x14ac:dyDescent="0.25">
      <c r="B221" s="22">
        <v>193</v>
      </c>
      <c r="C221" s="40" t="s">
        <v>115</v>
      </c>
      <c r="D221" s="26" t="s">
        <v>144</v>
      </c>
      <c r="E221" s="89">
        <v>0</v>
      </c>
      <c r="F221" s="26">
        <v>80</v>
      </c>
      <c r="G221" s="88">
        <f t="shared" si="8"/>
        <v>0</v>
      </c>
    </row>
    <row r="222" spans="2:7" ht="26.4" x14ac:dyDescent="0.25">
      <c r="B222" s="22">
        <v>194</v>
      </c>
      <c r="C222" s="43" t="s">
        <v>149</v>
      </c>
      <c r="D222" s="26" t="s">
        <v>150</v>
      </c>
      <c r="E222" s="89">
        <v>0</v>
      </c>
      <c r="F222" s="26">
        <v>163</v>
      </c>
      <c r="G222" s="88">
        <f t="shared" si="8"/>
        <v>0</v>
      </c>
    </row>
    <row r="223" spans="2:7" ht="26.4" x14ac:dyDescent="0.25">
      <c r="B223" s="22">
        <v>195</v>
      </c>
      <c r="C223" s="43" t="s">
        <v>130</v>
      </c>
      <c r="D223" s="26" t="s">
        <v>150</v>
      </c>
      <c r="E223" s="89">
        <v>0</v>
      </c>
      <c r="F223" s="26">
        <v>83</v>
      </c>
      <c r="G223" s="88">
        <f t="shared" si="8"/>
        <v>0</v>
      </c>
    </row>
    <row r="224" spans="2:7" ht="15.6" x14ac:dyDescent="0.25">
      <c r="B224" s="22">
        <v>196</v>
      </c>
      <c r="C224" s="43" t="s">
        <v>131</v>
      </c>
      <c r="D224" s="26" t="s">
        <v>150</v>
      </c>
      <c r="E224" s="89">
        <v>0</v>
      </c>
      <c r="F224" s="26">
        <v>258</v>
      </c>
      <c r="G224" s="88">
        <f t="shared" si="8"/>
        <v>0</v>
      </c>
    </row>
    <row r="225" spans="2:9" ht="26.4" x14ac:dyDescent="0.25">
      <c r="B225" s="22">
        <v>197</v>
      </c>
      <c r="C225" s="41" t="s">
        <v>25</v>
      </c>
      <c r="D225" s="26" t="s">
        <v>150</v>
      </c>
      <c r="E225" s="89">
        <v>0</v>
      </c>
      <c r="F225" s="26">
        <v>252</v>
      </c>
      <c r="G225" s="88">
        <f t="shared" si="8"/>
        <v>0</v>
      </c>
    </row>
    <row r="226" spans="2:9" ht="15.6" x14ac:dyDescent="0.25">
      <c r="B226" s="22">
        <v>198</v>
      </c>
      <c r="C226" s="43" t="s">
        <v>132</v>
      </c>
      <c r="D226" s="26" t="s">
        <v>150</v>
      </c>
      <c r="E226" s="89">
        <v>0</v>
      </c>
      <c r="F226" s="26">
        <v>8</v>
      </c>
      <c r="G226" s="88">
        <f t="shared" si="8"/>
        <v>0</v>
      </c>
    </row>
    <row r="227" spans="2:9" ht="15.6" x14ac:dyDescent="0.25">
      <c r="B227" s="22">
        <v>199</v>
      </c>
      <c r="C227" s="43" t="s">
        <v>133</v>
      </c>
      <c r="D227" s="26" t="s">
        <v>150</v>
      </c>
      <c r="E227" s="89">
        <v>0</v>
      </c>
      <c r="F227" s="26">
        <v>150</v>
      </c>
      <c r="G227" s="88">
        <f t="shared" si="8"/>
        <v>0</v>
      </c>
    </row>
    <row r="228" spans="2:9" x14ac:dyDescent="0.25">
      <c r="B228" s="22">
        <v>200</v>
      </c>
      <c r="C228" s="43" t="s">
        <v>134</v>
      </c>
      <c r="D228" s="26" t="s">
        <v>5</v>
      </c>
      <c r="E228" s="89">
        <v>0</v>
      </c>
      <c r="F228" s="26">
        <v>25</v>
      </c>
      <c r="G228" s="88">
        <f t="shared" si="8"/>
        <v>0</v>
      </c>
    </row>
    <row r="229" spans="2:9" x14ac:dyDescent="0.25">
      <c r="B229" s="22">
        <v>201</v>
      </c>
      <c r="C229" s="43" t="s">
        <v>135</v>
      </c>
      <c r="D229" s="26" t="s">
        <v>5</v>
      </c>
      <c r="E229" s="89">
        <v>0</v>
      </c>
      <c r="F229" s="26">
        <v>25</v>
      </c>
      <c r="G229" s="88">
        <f t="shared" si="8"/>
        <v>0</v>
      </c>
    </row>
    <row r="230" spans="2:9" ht="15.6" x14ac:dyDescent="0.25">
      <c r="B230" s="22">
        <v>202</v>
      </c>
      <c r="C230" s="43" t="s">
        <v>136</v>
      </c>
      <c r="D230" s="26" t="s">
        <v>150</v>
      </c>
      <c r="E230" s="89">
        <v>0</v>
      </c>
      <c r="F230" s="26">
        <v>132</v>
      </c>
      <c r="G230" s="88">
        <f t="shared" si="8"/>
        <v>0</v>
      </c>
    </row>
    <row r="231" spans="2:9" ht="15.6" x14ac:dyDescent="0.25">
      <c r="B231" s="22">
        <v>203</v>
      </c>
      <c r="C231" s="43" t="s">
        <v>137</v>
      </c>
      <c r="D231" s="26" t="s">
        <v>150</v>
      </c>
      <c r="E231" s="89">
        <v>0</v>
      </c>
      <c r="F231" s="26">
        <v>125</v>
      </c>
      <c r="G231" s="88">
        <f t="shared" si="8"/>
        <v>0</v>
      </c>
    </row>
    <row r="232" spans="2:9" ht="15.6" x14ac:dyDescent="0.25">
      <c r="B232" s="22">
        <v>204</v>
      </c>
      <c r="C232" s="43" t="s">
        <v>138</v>
      </c>
      <c r="D232" s="26" t="s">
        <v>150</v>
      </c>
      <c r="E232" s="89">
        <v>0</v>
      </c>
      <c r="F232" s="26">
        <v>64</v>
      </c>
      <c r="G232" s="88">
        <f t="shared" si="8"/>
        <v>0</v>
      </c>
    </row>
    <row r="233" spans="2:9" ht="15.6" x14ac:dyDescent="0.25">
      <c r="B233" s="22">
        <v>205</v>
      </c>
      <c r="C233" s="43" t="s">
        <v>139</v>
      </c>
      <c r="D233" s="26" t="s">
        <v>150</v>
      </c>
      <c r="E233" s="89">
        <v>0</v>
      </c>
      <c r="F233" s="26">
        <v>345</v>
      </c>
      <c r="G233" s="88">
        <f t="shared" si="8"/>
        <v>0</v>
      </c>
    </row>
    <row r="234" spans="2:9" s="2" customFormat="1" ht="26.4" x14ac:dyDescent="0.25">
      <c r="B234" s="22">
        <v>206</v>
      </c>
      <c r="C234" s="23" t="s">
        <v>18</v>
      </c>
      <c r="D234" s="52" t="s">
        <v>157</v>
      </c>
      <c r="E234" s="89">
        <v>0</v>
      </c>
      <c r="F234" s="82">
        <v>2</v>
      </c>
      <c r="G234" s="88">
        <f t="shared" si="8"/>
        <v>0</v>
      </c>
    </row>
    <row r="235" spans="2:9" x14ac:dyDescent="0.25">
      <c r="B235" s="22">
        <v>207</v>
      </c>
      <c r="C235" s="53" t="s">
        <v>33</v>
      </c>
      <c r="D235" s="52" t="s">
        <v>157</v>
      </c>
      <c r="E235" s="89">
        <v>0</v>
      </c>
      <c r="F235" s="83">
        <v>2</v>
      </c>
      <c r="G235" s="88">
        <f t="shared" si="8"/>
        <v>0</v>
      </c>
    </row>
    <row r="236" spans="2:9" x14ac:dyDescent="0.25">
      <c r="B236" s="22">
        <v>208</v>
      </c>
      <c r="C236" s="53" t="s">
        <v>19</v>
      </c>
      <c r="D236" s="52" t="s">
        <v>157</v>
      </c>
      <c r="E236" s="89">
        <v>0</v>
      </c>
      <c r="F236" s="83">
        <v>2</v>
      </c>
      <c r="G236" s="88">
        <f t="shared" si="8"/>
        <v>0</v>
      </c>
    </row>
    <row r="237" spans="2:9" s="54" customFormat="1" x14ac:dyDescent="0.25">
      <c r="B237" s="36" t="s">
        <v>6</v>
      </c>
      <c r="C237" s="37"/>
      <c r="D237" s="37"/>
      <c r="E237" s="37"/>
      <c r="F237" s="37"/>
      <c r="G237" s="38"/>
      <c r="H237" s="55"/>
      <c r="I237" s="55"/>
    </row>
    <row r="238" spans="2:9" s="54" customFormat="1" x14ac:dyDescent="0.25">
      <c r="B238" s="22">
        <v>209</v>
      </c>
      <c r="C238" s="23" t="s">
        <v>20</v>
      </c>
      <c r="D238" s="56" t="s">
        <v>9</v>
      </c>
      <c r="E238" s="92">
        <v>0</v>
      </c>
      <c r="F238" s="84">
        <v>5</v>
      </c>
      <c r="G238" s="88">
        <f>E238*F238</f>
        <v>0</v>
      </c>
      <c r="H238" s="55"/>
      <c r="I238" s="55"/>
    </row>
    <row r="239" spans="2:9" s="54" customFormat="1" x14ac:dyDescent="0.25">
      <c r="B239" s="22">
        <v>210</v>
      </c>
      <c r="C239" s="23" t="s">
        <v>21</v>
      </c>
      <c r="D239" s="56" t="s">
        <v>10</v>
      </c>
      <c r="E239" s="92">
        <v>0</v>
      </c>
      <c r="F239" s="85">
        <v>1.35</v>
      </c>
      <c r="G239" s="88">
        <f>E239*F239</f>
        <v>0</v>
      </c>
      <c r="H239" s="55"/>
    </row>
    <row r="240" spans="2:9" ht="13.8" thickBot="1" x14ac:dyDescent="0.3">
      <c r="B240" s="57" t="s">
        <v>46</v>
      </c>
      <c r="C240" s="58"/>
      <c r="D240" s="58"/>
      <c r="E240" s="58"/>
      <c r="F240" s="58"/>
      <c r="G240" s="93">
        <f>SUM(G202:G236,G238:G239)</f>
        <v>0</v>
      </c>
    </row>
    <row r="241" spans="2:9" x14ac:dyDescent="0.25">
      <c r="B241" s="36" t="s">
        <v>47</v>
      </c>
      <c r="C241" s="37"/>
      <c r="D241" s="37"/>
      <c r="E241" s="37"/>
      <c r="F241" s="37"/>
      <c r="G241" s="38"/>
    </row>
    <row r="242" spans="2:9" x14ac:dyDescent="0.25">
      <c r="B242" s="22">
        <v>211</v>
      </c>
      <c r="C242" s="27" t="s">
        <v>16</v>
      </c>
      <c r="D242" s="26" t="s">
        <v>5</v>
      </c>
      <c r="E242" s="89">
        <v>0</v>
      </c>
      <c r="F242" s="76">
        <v>458</v>
      </c>
      <c r="G242" s="88">
        <f>E242*F242</f>
        <v>0</v>
      </c>
    </row>
    <row r="243" spans="2:9" x14ac:dyDescent="0.25">
      <c r="B243" s="22">
        <v>212</v>
      </c>
      <c r="C243" s="27" t="s">
        <v>17</v>
      </c>
      <c r="D243" s="26" t="s">
        <v>4</v>
      </c>
      <c r="E243" s="89">
        <v>0</v>
      </c>
      <c r="F243" s="26">
        <v>3</v>
      </c>
      <c r="G243" s="88">
        <f t="shared" ref="G243:G255" si="9">E243*F243</f>
        <v>0</v>
      </c>
    </row>
    <row r="244" spans="2:9" ht="15.6" x14ac:dyDescent="0.25">
      <c r="B244" s="22">
        <v>213</v>
      </c>
      <c r="C244" s="50" t="s">
        <v>124</v>
      </c>
      <c r="D244" s="26" t="s">
        <v>147</v>
      </c>
      <c r="E244" s="89">
        <v>0</v>
      </c>
      <c r="F244" s="74">
        <v>0.14000000000000001</v>
      </c>
      <c r="G244" s="88">
        <f t="shared" si="9"/>
        <v>0</v>
      </c>
    </row>
    <row r="245" spans="2:9" ht="26.4" x14ac:dyDescent="0.25">
      <c r="B245" s="22">
        <v>214</v>
      </c>
      <c r="C245" s="50" t="s">
        <v>125</v>
      </c>
      <c r="D245" s="26" t="s">
        <v>147</v>
      </c>
      <c r="E245" s="89">
        <v>0</v>
      </c>
      <c r="F245" s="74">
        <v>0.28999999999999998</v>
      </c>
      <c r="G245" s="88">
        <f t="shared" si="9"/>
        <v>0</v>
      </c>
    </row>
    <row r="246" spans="2:9" ht="26.4" x14ac:dyDescent="0.25">
      <c r="B246" s="22">
        <v>215</v>
      </c>
      <c r="C246" s="51" t="s">
        <v>25</v>
      </c>
      <c r="D246" s="26" t="s">
        <v>146</v>
      </c>
      <c r="E246" s="89">
        <v>0</v>
      </c>
      <c r="F246" s="80">
        <v>2.423</v>
      </c>
      <c r="G246" s="88">
        <f t="shared" si="9"/>
        <v>0</v>
      </c>
    </row>
    <row r="247" spans="2:9" ht="26.4" x14ac:dyDescent="0.25">
      <c r="B247" s="22">
        <v>216</v>
      </c>
      <c r="C247" s="47" t="s">
        <v>118</v>
      </c>
      <c r="D247" s="26" t="s">
        <v>144</v>
      </c>
      <c r="E247" s="89">
        <v>0</v>
      </c>
      <c r="F247" s="76">
        <v>227</v>
      </c>
      <c r="G247" s="88">
        <f t="shared" si="9"/>
        <v>0</v>
      </c>
    </row>
    <row r="248" spans="2:9" ht="27.6" customHeight="1" x14ac:dyDescent="0.25">
      <c r="B248" s="22">
        <v>217</v>
      </c>
      <c r="C248" s="27" t="s">
        <v>119</v>
      </c>
      <c r="D248" s="26" t="s">
        <v>144</v>
      </c>
      <c r="E248" s="89">
        <v>0</v>
      </c>
      <c r="F248" s="76">
        <v>494</v>
      </c>
      <c r="G248" s="88">
        <f t="shared" si="9"/>
        <v>0</v>
      </c>
    </row>
    <row r="249" spans="2:9" x14ac:dyDescent="0.25">
      <c r="B249" s="22">
        <v>218</v>
      </c>
      <c r="C249" s="39" t="s">
        <v>26</v>
      </c>
      <c r="D249" s="26" t="s">
        <v>4</v>
      </c>
      <c r="E249" s="89">
        <v>0</v>
      </c>
      <c r="F249" s="26">
        <v>3</v>
      </c>
      <c r="G249" s="88">
        <f t="shared" si="9"/>
        <v>0</v>
      </c>
    </row>
    <row r="250" spans="2:9" ht="26.4" x14ac:dyDescent="0.25">
      <c r="B250" s="22">
        <v>219</v>
      </c>
      <c r="C250" s="41" t="s">
        <v>25</v>
      </c>
      <c r="D250" s="26" t="s">
        <v>146</v>
      </c>
      <c r="E250" s="89">
        <v>0</v>
      </c>
      <c r="F250" s="81">
        <v>0.3</v>
      </c>
      <c r="G250" s="88">
        <f t="shared" si="9"/>
        <v>0</v>
      </c>
    </row>
    <row r="251" spans="2:9" ht="26.4" x14ac:dyDescent="0.25">
      <c r="B251" s="22">
        <v>220</v>
      </c>
      <c r="C251" s="42" t="s">
        <v>31</v>
      </c>
      <c r="D251" s="26" t="s">
        <v>144</v>
      </c>
      <c r="E251" s="89">
        <v>0</v>
      </c>
      <c r="F251" s="78">
        <v>27</v>
      </c>
      <c r="G251" s="88">
        <f t="shared" si="9"/>
        <v>0</v>
      </c>
    </row>
    <row r="252" spans="2:9" ht="26.4" x14ac:dyDescent="0.25">
      <c r="B252" s="22">
        <v>221</v>
      </c>
      <c r="C252" s="43" t="s">
        <v>120</v>
      </c>
      <c r="D252" s="26" t="s">
        <v>144</v>
      </c>
      <c r="E252" s="89">
        <v>0</v>
      </c>
      <c r="F252" s="78">
        <v>66</v>
      </c>
      <c r="G252" s="88">
        <f t="shared" si="9"/>
        <v>0</v>
      </c>
    </row>
    <row r="253" spans="2:9" s="2" customFormat="1" ht="26.4" x14ac:dyDescent="0.25">
      <c r="B253" s="22">
        <v>222</v>
      </c>
      <c r="C253" s="23" t="s">
        <v>18</v>
      </c>
      <c r="D253" s="52" t="s">
        <v>157</v>
      </c>
      <c r="E253" s="89">
        <v>0</v>
      </c>
      <c r="F253" s="82">
        <v>2</v>
      </c>
      <c r="G253" s="88">
        <f t="shared" si="9"/>
        <v>0</v>
      </c>
    </row>
    <row r="254" spans="2:9" x14ac:dyDescent="0.25">
      <c r="B254" s="22">
        <v>223</v>
      </c>
      <c r="C254" s="53" t="s">
        <v>33</v>
      </c>
      <c r="D254" s="52" t="s">
        <v>157</v>
      </c>
      <c r="E254" s="89">
        <v>0</v>
      </c>
      <c r="F254" s="83">
        <v>2</v>
      </c>
      <c r="G254" s="88">
        <f t="shared" si="9"/>
        <v>0</v>
      </c>
    </row>
    <row r="255" spans="2:9" x14ac:dyDescent="0.25">
      <c r="B255" s="22">
        <v>224</v>
      </c>
      <c r="C255" s="53" t="s">
        <v>19</v>
      </c>
      <c r="D255" s="52" t="s">
        <v>157</v>
      </c>
      <c r="E255" s="89">
        <v>0</v>
      </c>
      <c r="F255" s="83">
        <v>2</v>
      </c>
      <c r="G255" s="88">
        <f t="shared" si="9"/>
        <v>0</v>
      </c>
    </row>
    <row r="256" spans="2:9" s="54" customFormat="1" x14ac:dyDescent="0.25">
      <c r="B256" s="36" t="s">
        <v>6</v>
      </c>
      <c r="C256" s="37"/>
      <c r="D256" s="37"/>
      <c r="E256" s="37"/>
      <c r="F256" s="37"/>
      <c r="G256" s="38"/>
      <c r="H256" s="55"/>
      <c r="I256" s="55"/>
    </row>
    <row r="257" spans="2:9" s="54" customFormat="1" x14ac:dyDescent="0.25">
      <c r="B257" s="22">
        <v>225</v>
      </c>
      <c r="C257" s="23" t="s">
        <v>20</v>
      </c>
      <c r="D257" s="56" t="s">
        <v>9</v>
      </c>
      <c r="E257" s="92">
        <v>0</v>
      </c>
      <c r="F257" s="84">
        <v>2</v>
      </c>
      <c r="G257" s="88">
        <f>E257*F257</f>
        <v>0</v>
      </c>
      <c r="H257" s="55"/>
      <c r="I257" s="55"/>
    </row>
    <row r="258" spans="2:9" s="54" customFormat="1" x14ac:dyDescent="0.25">
      <c r="B258" s="22">
        <v>226</v>
      </c>
      <c r="C258" s="23" t="s">
        <v>21</v>
      </c>
      <c r="D258" s="56" t="s">
        <v>10</v>
      </c>
      <c r="E258" s="92">
        <v>0</v>
      </c>
      <c r="F258" s="85">
        <v>0.18</v>
      </c>
      <c r="G258" s="88">
        <f>E258*F258</f>
        <v>0</v>
      </c>
      <c r="H258" s="55"/>
    </row>
    <row r="259" spans="2:9" ht="13.8" thickBot="1" x14ac:dyDescent="0.3">
      <c r="B259" s="57" t="s">
        <v>48</v>
      </c>
      <c r="C259" s="58"/>
      <c r="D259" s="58"/>
      <c r="E259" s="58"/>
      <c r="F259" s="58"/>
      <c r="G259" s="93">
        <f>SUM(G242:G255,G257:G258)</f>
        <v>0</v>
      </c>
    </row>
    <row r="260" spans="2:9" x14ac:dyDescent="0.25">
      <c r="B260" s="36" t="s">
        <v>49</v>
      </c>
      <c r="C260" s="37"/>
      <c r="D260" s="37"/>
      <c r="E260" s="37"/>
      <c r="F260" s="37"/>
      <c r="G260" s="38"/>
    </row>
    <row r="261" spans="2:9" x14ac:dyDescent="0.25">
      <c r="B261" s="22">
        <v>227</v>
      </c>
      <c r="C261" s="27" t="s">
        <v>16</v>
      </c>
      <c r="D261" s="26" t="s">
        <v>5</v>
      </c>
      <c r="E261" s="89">
        <v>0</v>
      </c>
      <c r="F261" s="76">
        <v>122</v>
      </c>
      <c r="G261" s="88">
        <f>E261*F261</f>
        <v>0</v>
      </c>
    </row>
    <row r="262" spans="2:9" x14ac:dyDescent="0.25">
      <c r="B262" s="22">
        <v>228</v>
      </c>
      <c r="C262" s="27" t="s">
        <v>17</v>
      </c>
      <c r="D262" s="26" t="s">
        <v>4</v>
      </c>
      <c r="E262" s="89">
        <v>0</v>
      </c>
      <c r="F262" s="26">
        <v>2</v>
      </c>
      <c r="G262" s="88">
        <f t="shared" ref="G262:G288" si="10">E262*F262</f>
        <v>0</v>
      </c>
    </row>
    <row r="263" spans="2:9" ht="15.6" x14ac:dyDescent="0.25">
      <c r="B263" s="22">
        <v>229</v>
      </c>
      <c r="C263" s="27" t="s">
        <v>116</v>
      </c>
      <c r="D263" s="26" t="s">
        <v>146</v>
      </c>
      <c r="E263" s="89">
        <v>0</v>
      </c>
      <c r="F263" s="77">
        <v>0.53</v>
      </c>
      <c r="G263" s="88">
        <f t="shared" si="10"/>
        <v>0</v>
      </c>
    </row>
    <row r="264" spans="2:9" ht="26.4" x14ac:dyDescent="0.25">
      <c r="B264" s="22">
        <v>230</v>
      </c>
      <c r="C264" s="51" t="s">
        <v>25</v>
      </c>
      <c r="D264" s="26" t="s">
        <v>146</v>
      </c>
      <c r="E264" s="89">
        <v>0</v>
      </c>
      <c r="F264" s="80">
        <v>0.44</v>
      </c>
      <c r="G264" s="88">
        <f t="shared" si="10"/>
        <v>0</v>
      </c>
    </row>
    <row r="265" spans="2:9" ht="26.4" x14ac:dyDescent="0.25">
      <c r="B265" s="22">
        <v>231</v>
      </c>
      <c r="C265" s="47" t="s">
        <v>118</v>
      </c>
      <c r="D265" s="26" t="s">
        <v>144</v>
      </c>
      <c r="E265" s="89">
        <v>0</v>
      </c>
      <c r="F265" s="76">
        <v>41</v>
      </c>
      <c r="G265" s="88">
        <f t="shared" si="10"/>
        <v>0</v>
      </c>
    </row>
    <row r="266" spans="2:9" ht="29.4" customHeight="1" x14ac:dyDescent="0.25">
      <c r="B266" s="22">
        <v>232</v>
      </c>
      <c r="C266" s="27" t="s">
        <v>119</v>
      </c>
      <c r="D266" s="26" t="s">
        <v>144</v>
      </c>
      <c r="E266" s="89">
        <v>0</v>
      </c>
      <c r="F266" s="76">
        <v>90</v>
      </c>
      <c r="G266" s="88">
        <f t="shared" si="10"/>
        <v>0</v>
      </c>
    </row>
    <row r="267" spans="2:9" x14ac:dyDescent="0.25">
      <c r="B267" s="22">
        <v>233</v>
      </c>
      <c r="C267" s="39" t="s">
        <v>26</v>
      </c>
      <c r="D267" s="26" t="s">
        <v>4</v>
      </c>
      <c r="E267" s="89">
        <v>0</v>
      </c>
      <c r="F267" s="26">
        <v>1</v>
      </c>
      <c r="G267" s="88">
        <f t="shared" si="10"/>
        <v>0</v>
      </c>
    </row>
    <row r="268" spans="2:9" ht="26.4" x14ac:dyDescent="0.25">
      <c r="B268" s="22">
        <v>234</v>
      </c>
      <c r="C268" s="41" t="s">
        <v>25</v>
      </c>
      <c r="D268" s="26" t="s">
        <v>146</v>
      </c>
      <c r="E268" s="89">
        <v>0</v>
      </c>
      <c r="F268" s="81">
        <v>0.1</v>
      </c>
      <c r="G268" s="88">
        <f t="shared" si="10"/>
        <v>0</v>
      </c>
    </row>
    <row r="269" spans="2:9" ht="26.4" x14ac:dyDescent="0.25">
      <c r="B269" s="22">
        <v>235</v>
      </c>
      <c r="C269" s="42" t="s">
        <v>31</v>
      </c>
      <c r="D269" s="26" t="s">
        <v>144</v>
      </c>
      <c r="E269" s="89">
        <v>0</v>
      </c>
      <c r="F269" s="78">
        <v>9</v>
      </c>
      <c r="G269" s="88">
        <f t="shared" si="10"/>
        <v>0</v>
      </c>
    </row>
    <row r="270" spans="2:9" ht="26.4" x14ac:dyDescent="0.25">
      <c r="B270" s="22">
        <v>236</v>
      </c>
      <c r="C270" s="43" t="s">
        <v>120</v>
      </c>
      <c r="D270" s="26" t="s">
        <v>144</v>
      </c>
      <c r="E270" s="89">
        <v>0</v>
      </c>
      <c r="F270" s="78">
        <v>22</v>
      </c>
      <c r="G270" s="88">
        <f t="shared" si="10"/>
        <v>0</v>
      </c>
    </row>
    <row r="271" spans="2:9" x14ac:dyDescent="0.25">
      <c r="B271" s="22">
        <v>237</v>
      </c>
      <c r="C271" s="60" t="s">
        <v>127</v>
      </c>
      <c r="D271" s="26" t="s">
        <v>4</v>
      </c>
      <c r="E271" s="89">
        <v>0</v>
      </c>
      <c r="F271" s="26">
        <v>1</v>
      </c>
      <c r="G271" s="88">
        <f t="shared" si="10"/>
        <v>0</v>
      </c>
    </row>
    <row r="272" spans="2:9" ht="28.8" x14ac:dyDescent="0.25">
      <c r="B272" s="22">
        <v>238</v>
      </c>
      <c r="C272" s="43" t="s">
        <v>148</v>
      </c>
      <c r="D272" s="26" t="s">
        <v>144</v>
      </c>
      <c r="E272" s="89">
        <v>0</v>
      </c>
      <c r="F272" s="26">
        <v>283</v>
      </c>
      <c r="G272" s="88">
        <f t="shared" si="10"/>
        <v>0</v>
      </c>
    </row>
    <row r="273" spans="2:7" x14ac:dyDescent="0.25">
      <c r="B273" s="22">
        <v>239</v>
      </c>
      <c r="C273" s="43" t="s">
        <v>129</v>
      </c>
      <c r="D273" s="26" t="s">
        <v>5</v>
      </c>
      <c r="E273" s="89">
        <v>0</v>
      </c>
      <c r="F273" s="26">
        <v>63</v>
      </c>
      <c r="G273" s="88">
        <f t="shared" si="10"/>
        <v>0</v>
      </c>
    </row>
    <row r="274" spans="2:7" ht="26.4" x14ac:dyDescent="0.25">
      <c r="B274" s="22">
        <v>240</v>
      </c>
      <c r="C274" s="40" t="s">
        <v>115</v>
      </c>
      <c r="D274" s="26" t="s">
        <v>144</v>
      </c>
      <c r="E274" s="89">
        <v>0</v>
      </c>
      <c r="F274" s="26">
        <v>85</v>
      </c>
      <c r="G274" s="88">
        <f t="shared" si="10"/>
        <v>0</v>
      </c>
    </row>
    <row r="275" spans="2:7" ht="26.4" x14ac:dyDescent="0.25">
      <c r="B275" s="22">
        <v>241</v>
      </c>
      <c r="C275" s="43" t="s">
        <v>149</v>
      </c>
      <c r="D275" s="26" t="s">
        <v>150</v>
      </c>
      <c r="E275" s="89">
        <v>0</v>
      </c>
      <c r="F275" s="26">
        <v>275</v>
      </c>
      <c r="G275" s="88">
        <f t="shared" si="10"/>
        <v>0</v>
      </c>
    </row>
    <row r="276" spans="2:7" ht="26.4" x14ac:dyDescent="0.25">
      <c r="B276" s="22">
        <v>242</v>
      </c>
      <c r="C276" s="43" t="s">
        <v>130</v>
      </c>
      <c r="D276" s="26" t="s">
        <v>150</v>
      </c>
      <c r="E276" s="89">
        <v>0</v>
      </c>
      <c r="F276" s="26">
        <v>83</v>
      </c>
      <c r="G276" s="88">
        <f t="shared" si="10"/>
        <v>0</v>
      </c>
    </row>
    <row r="277" spans="2:7" ht="15.6" x14ac:dyDescent="0.25">
      <c r="B277" s="22">
        <v>243</v>
      </c>
      <c r="C277" s="43" t="s">
        <v>131</v>
      </c>
      <c r="D277" s="26" t="s">
        <v>150</v>
      </c>
      <c r="E277" s="89">
        <v>0</v>
      </c>
      <c r="F277" s="26">
        <v>375</v>
      </c>
      <c r="G277" s="88">
        <f t="shared" si="10"/>
        <v>0</v>
      </c>
    </row>
    <row r="278" spans="2:7" ht="15.6" x14ac:dyDescent="0.25">
      <c r="B278" s="22">
        <v>244</v>
      </c>
      <c r="C278" s="43" t="s">
        <v>140</v>
      </c>
      <c r="D278" s="26" t="s">
        <v>150</v>
      </c>
      <c r="E278" s="89">
        <v>0</v>
      </c>
      <c r="F278" s="26">
        <v>24</v>
      </c>
      <c r="G278" s="88">
        <f t="shared" si="10"/>
        <v>0</v>
      </c>
    </row>
    <row r="279" spans="2:7" ht="26.4" x14ac:dyDescent="0.25">
      <c r="B279" s="22">
        <v>245</v>
      </c>
      <c r="C279" s="41" t="s">
        <v>25</v>
      </c>
      <c r="D279" s="26" t="s">
        <v>150</v>
      </c>
      <c r="E279" s="89">
        <v>0</v>
      </c>
      <c r="F279" s="26">
        <v>364</v>
      </c>
      <c r="G279" s="88">
        <f t="shared" si="10"/>
        <v>0</v>
      </c>
    </row>
    <row r="280" spans="2:7" ht="26.4" x14ac:dyDescent="0.25">
      <c r="B280" s="22">
        <v>246</v>
      </c>
      <c r="C280" s="42" t="s">
        <v>141</v>
      </c>
      <c r="D280" s="26" t="s">
        <v>150</v>
      </c>
      <c r="E280" s="89">
        <v>0</v>
      </c>
      <c r="F280" s="26">
        <v>69</v>
      </c>
      <c r="G280" s="88">
        <f t="shared" si="10"/>
        <v>0</v>
      </c>
    </row>
    <row r="281" spans="2:7" ht="15.6" x14ac:dyDescent="0.25">
      <c r="B281" s="22">
        <v>247</v>
      </c>
      <c r="C281" s="43" t="s">
        <v>132</v>
      </c>
      <c r="D281" s="26" t="s">
        <v>150</v>
      </c>
      <c r="E281" s="89">
        <v>0</v>
      </c>
      <c r="F281" s="26">
        <v>4</v>
      </c>
      <c r="G281" s="88">
        <f t="shared" si="10"/>
        <v>0</v>
      </c>
    </row>
    <row r="282" spans="2:7" ht="15.6" x14ac:dyDescent="0.25">
      <c r="B282" s="22">
        <v>248</v>
      </c>
      <c r="C282" s="43" t="s">
        <v>133</v>
      </c>
      <c r="D282" s="26" t="s">
        <v>150</v>
      </c>
      <c r="E282" s="89">
        <v>0</v>
      </c>
      <c r="F282" s="26">
        <v>253</v>
      </c>
      <c r="G282" s="88">
        <f t="shared" si="10"/>
        <v>0</v>
      </c>
    </row>
    <row r="283" spans="2:7" x14ac:dyDescent="0.25">
      <c r="B283" s="22">
        <v>249</v>
      </c>
      <c r="C283" s="43" t="s">
        <v>134</v>
      </c>
      <c r="D283" s="26" t="s">
        <v>5</v>
      </c>
      <c r="E283" s="89">
        <v>0</v>
      </c>
      <c r="F283" s="26">
        <v>13</v>
      </c>
      <c r="G283" s="88">
        <f t="shared" si="10"/>
        <v>0</v>
      </c>
    </row>
    <row r="284" spans="2:7" x14ac:dyDescent="0.25">
      <c r="B284" s="22">
        <v>250</v>
      </c>
      <c r="C284" s="43" t="s">
        <v>135</v>
      </c>
      <c r="D284" s="26" t="s">
        <v>5</v>
      </c>
      <c r="E284" s="89">
        <v>0</v>
      </c>
      <c r="F284" s="26">
        <v>13</v>
      </c>
      <c r="G284" s="88">
        <f t="shared" si="10"/>
        <v>0</v>
      </c>
    </row>
    <row r="285" spans="2:7" ht="15.6" x14ac:dyDescent="0.25">
      <c r="B285" s="22">
        <v>251</v>
      </c>
      <c r="C285" s="43" t="s">
        <v>136</v>
      </c>
      <c r="D285" s="26" t="s">
        <v>150</v>
      </c>
      <c r="E285" s="89">
        <v>0</v>
      </c>
      <c r="F285" s="26">
        <v>214</v>
      </c>
      <c r="G285" s="88">
        <f t="shared" si="10"/>
        <v>0</v>
      </c>
    </row>
    <row r="286" spans="2:7" ht="15.6" x14ac:dyDescent="0.25">
      <c r="B286" s="22">
        <v>252</v>
      </c>
      <c r="C286" s="43" t="s">
        <v>137</v>
      </c>
      <c r="D286" s="26" t="s">
        <v>150</v>
      </c>
      <c r="E286" s="89">
        <v>0</v>
      </c>
      <c r="F286" s="26">
        <v>211</v>
      </c>
      <c r="G286" s="88">
        <f t="shared" si="10"/>
        <v>0</v>
      </c>
    </row>
    <row r="287" spans="2:7" ht="15.6" x14ac:dyDescent="0.25">
      <c r="B287" s="22">
        <v>253</v>
      </c>
      <c r="C287" s="43" t="s">
        <v>138</v>
      </c>
      <c r="D287" s="26" t="s">
        <v>150</v>
      </c>
      <c r="E287" s="89">
        <v>0</v>
      </c>
      <c r="F287" s="26">
        <v>64</v>
      </c>
      <c r="G287" s="88">
        <f t="shared" si="10"/>
        <v>0</v>
      </c>
    </row>
    <row r="288" spans="2:7" ht="15.6" x14ac:dyDescent="0.25">
      <c r="B288" s="22">
        <v>254</v>
      </c>
      <c r="C288" s="43" t="s">
        <v>139</v>
      </c>
      <c r="D288" s="26" t="s">
        <v>150</v>
      </c>
      <c r="E288" s="89">
        <v>0</v>
      </c>
      <c r="F288" s="26">
        <v>165</v>
      </c>
      <c r="G288" s="88">
        <f t="shared" si="10"/>
        <v>0</v>
      </c>
    </row>
    <row r="289" spans="2:9" s="54" customFormat="1" x14ac:dyDescent="0.25">
      <c r="B289" s="36" t="s">
        <v>6</v>
      </c>
      <c r="C289" s="37"/>
      <c r="D289" s="37"/>
      <c r="E289" s="37"/>
      <c r="F289" s="37"/>
      <c r="G289" s="38"/>
      <c r="H289" s="55"/>
      <c r="I289" s="55"/>
    </row>
    <row r="290" spans="2:9" s="54" customFormat="1" x14ac:dyDescent="0.25">
      <c r="B290" s="22">
        <v>255</v>
      </c>
      <c r="C290" s="23" t="s">
        <v>20</v>
      </c>
      <c r="D290" s="56" t="s">
        <v>9</v>
      </c>
      <c r="E290" s="92">
        <v>0</v>
      </c>
      <c r="F290" s="84">
        <v>2</v>
      </c>
      <c r="G290" s="88">
        <f>E290*F290</f>
        <v>0</v>
      </c>
      <c r="H290" s="55"/>
      <c r="I290" s="55"/>
    </row>
    <row r="291" spans="2:9" s="54" customFormat="1" x14ac:dyDescent="0.25">
      <c r="B291" s="22">
        <v>256</v>
      </c>
      <c r="C291" s="23" t="s">
        <v>21</v>
      </c>
      <c r="D291" s="56" t="s">
        <v>10</v>
      </c>
      <c r="E291" s="92">
        <v>0</v>
      </c>
      <c r="F291" s="85">
        <v>0.05</v>
      </c>
      <c r="G291" s="88">
        <f>E291*F291</f>
        <v>0</v>
      </c>
      <c r="H291" s="55"/>
    </row>
    <row r="292" spans="2:9" ht="13.8" thickBot="1" x14ac:dyDescent="0.3">
      <c r="B292" s="57" t="s">
        <v>50</v>
      </c>
      <c r="C292" s="58"/>
      <c r="D292" s="58"/>
      <c r="E292" s="58"/>
      <c r="F292" s="58"/>
      <c r="G292" s="93">
        <f>SUM(G261:G288,G290:G291)</f>
        <v>0</v>
      </c>
    </row>
    <row r="293" spans="2:9" x14ac:dyDescent="0.25">
      <c r="B293" s="36" t="s">
        <v>51</v>
      </c>
      <c r="C293" s="37"/>
      <c r="D293" s="37"/>
      <c r="E293" s="37"/>
      <c r="F293" s="37"/>
      <c r="G293" s="38"/>
    </row>
    <row r="294" spans="2:9" x14ac:dyDescent="0.25">
      <c r="B294" s="22">
        <v>257</v>
      </c>
      <c r="C294" s="27" t="s">
        <v>16</v>
      </c>
      <c r="D294" s="26" t="s">
        <v>5</v>
      </c>
      <c r="E294" s="89">
        <v>0</v>
      </c>
      <c r="F294" s="76">
        <v>1326</v>
      </c>
      <c r="G294" s="88">
        <f>E294*F294</f>
        <v>0</v>
      </c>
    </row>
    <row r="295" spans="2:9" x14ac:dyDescent="0.25">
      <c r="B295" s="22">
        <v>258</v>
      </c>
      <c r="C295" s="27" t="s">
        <v>17</v>
      </c>
      <c r="D295" s="26" t="s">
        <v>4</v>
      </c>
      <c r="E295" s="89">
        <v>0</v>
      </c>
      <c r="F295" s="26">
        <v>9</v>
      </c>
      <c r="G295" s="88">
        <f t="shared" ref="G295:G327" si="11">E295*F295</f>
        <v>0</v>
      </c>
    </row>
    <row r="296" spans="2:9" ht="15.6" x14ac:dyDescent="0.25">
      <c r="B296" s="22">
        <v>259</v>
      </c>
      <c r="C296" s="27" t="s">
        <v>116</v>
      </c>
      <c r="D296" s="26" t="s">
        <v>146</v>
      </c>
      <c r="E296" s="89">
        <v>0</v>
      </c>
      <c r="F296" s="77">
        <v>7.76</v>
      </c>
      <c r="G296" s="88">
        <f t="shared" si="11"/>
        <v>0</v>
      </c>
    </row>
    <row r="297" spans="2:9" ht="26.4" x14ac:dyDescent="0.25">
      <c r="B297" s="22">
        <v>260</v>
      </c>
      <c r="C297" s="51" t="s">
        <v>25</v>
      </c>
      <c r="D297" s="26" t="s">
        <v>146</v>
      </c>
      <c r="E297" s="89">
        <v>0</v>
      </c>
      <c r="F297" s="80">
        <v>6.4649999999999999</v>
      </c>
      <c r="G297" s="88">
        <f t="shared" si="11"/>
        <v>0</v>
      </c>
    </row>
    <row r="298" spans="2:9" ht="26.4" x14ac:dyDescent="0.25">
      <c r="B298" s="22">
        <v>261</v>
      </c>
      <c r="C298" s="47" t="s">
        <v>118</v>
      </c>
      <c r="D298" s="26" t="s">
        <v>144</v>
      </c>
      <c r="E298" s="89">
        <v>0</v>
      </c>
      <c r="F298" s="76">
        <v>608</v>
      </c>
      <c r="G298" s="88">
        <f t="shared" si="11"/>
        <v>0</v>
      </c>
    </row>
    <row r="299" spans="2:9" ht="28.2" customHeight="1" x14ac:dyDescent="0.25">
      <c r="B299" s="22">
        <v>262</v>
      </c>
      <c r="C299" s="27" t="s">
        <v>119</v>
      </c>
      <c r="D299" s="26" t="s">
        <v>144</v>
      </c>
      <c r="E299" s="89">
        <v>0</v>
      </c>
      <c r="F299" s="76">
        <v>1319</v>
      </c>
      <c r="G299" s="88">
        <f t="shared" si="11"/>
        <v>0</v>
      </c>
    </row>
    <row r="300" spans="2:9" x14ac:dyDescent="0.25">
      <c r="B300" s="22">
        <v>263</v>
      </c>
      <c r="C300" s="39" t="s">
        <v>26</v>
      </c>
      <c r="D300" s="26" t="s">
        <v>4</v>
      </c>
      <c r="E300" s="89">
        <v>0</v>
      </c>
      <c r="F300" s="26">
        <v>7</v>
      </c>
      <c r="G300" s="88">
        <f t="shared" si="11"/>
        <v>0</v>
      </c>
    </row>
    <row r="301" spans="2:9" ht="26.4" x14ac:dyDescent="0.25">
      <c r="B301" s="22">
        <v>264</v>
      </c>
      <c r="C301" s="41" t="s">
        <v>25</v>
      </c>
      <c r="D301" s="26" t="s">
        <v>146</v>
      </c>
      <c r="E301" s="89">
        <v>0</v>
      </c>
      <c r="F301" s="81">
        <v>0.7</v>
      </c>
      <c r="G301" s="88">
        <f t="shared" si="11"/>
        <v>0</v>
      </c>
    </row>
    <row r="302" spans="2:9" ht="26.4" x14ac:dyDescent="0.25">
      <c r="B302" s="22">
        <v>265</v>
      </c>
      <c r="C302" s="42" t="s">
        <v>31</v>
      </c>
      <c r="D302" s="26" t="s">
        <v>144</v>
      </c>
      <c r="E302" s="89">
        <v>0</v>
      </c>
      <c r="F302" s="78">
        <v>63</v>
      </c>
      <c r="G302" s="88">
        <f t="shared" si="11"/>
        <v>0</v>
      </c>
    </row>
    <row r="303" spans="2:9" ht="26.4" x14ac:dyDescent="0.25">
      <c r="B303" s="22">
        <v>266</v>
      </c>
      <c r="C303" s="43" t="s">
        <v>120</v>
      </c>
      <c r="D303" s="26" t="s">
        <v>144</v>
      </c>
      <c r="E303" s="89">
        <v>0</v>
      </c>
      <c r="F303" s="78">
        <v>154</v>
      </c>
      <c r="G303" s="88">
        <f t="shared" si="11"/>
        <v>0</v>
      </c>
    </row>
    <row r="304" spans="2:9" x14ac:dyDescent="0.25">
      <c r="B304" s="22">
        <v>267</v>
      </c>
      <c r="C304" s="39" t="s">
        <v>122</v>
      </c>
      <c r="D304" s="26" t="s">
        <v>4</v>
      </c>
      <c r="E304" s="89">
        <v>0</v>
      </c>
      <c r="F304" s="26">
        <v>1</v>
      </c>
      <c r="G304" s="88">
        <f t="shared" si="11"/>
        <v>0</v>
      </c>
    </row>
    <row r="305" spans="2:7" ht="26.4" x14ac:dyDescent="0.25">
      <c r="B305" s="22">
        <v>268</v>
      </c>
      <c r="C305" s="41" t="s">
        <v>25</v>
      </c>
      <c r="D305" s="26" t="s">
        <v>146</v>
      </c>
      <c r="E305" s="89">
        <v>0</v>
      </c>
      <c r="F305" s="81">
        <v>0.72199999999999998</v>
      </c>
      <c r="G305" s="88">
        <f t="shared" si="11"/>
        <v>0</v>
      </c>
    </row>
    <row r="306" spans="2:7" ht="26.4" x14ac:dyDescent="0.25">
      <c r="B306" s="22">
        <v>269</v>
      </c>
      <c r="C306" s="42" t="s">
        <v>31</v>
      </c>
      <c r="D306" s="26" t="s">
        <v>144</v>
      </c>
      <c r="E306" s="89">
        <v>0</v>
      </c>
      <c r="F306" s="78">
        <v>15</v>
      </c>
      <c r="G306" s="88">
        <f t="shared" si="11"/>
        <v>0</v>
      </c>
    </row>
    <row r="307" spans="2:7" ht="26.4" x14ac:dyDescent="0.25">
      <c r="B307" s="22">
        <v>270</v>
      </c>
      <c r="C307" s="43" t="s">
        <v>120</v>
      </c>
      <c r="D307" s="26" t="s">
        <v>144</v>
      </c>
      <c r="E307" s="89">
        <v>0</v>
      </c>
      <c r="F307" s="78">
        <v>33</v>
      </c>
      <c r="G307" s="88">
        <f t="shared" si="11"/>
        <v>0</v>
      </c>
    </row>
    <row r="308" spans="2:7" x14ac:dyDescent="0.25">
      <c r="B308" s="22">
        <v>271</v>
      </c>
      <c r="C308" s="60" t="s">
        <v>127</v>
      </c>
      <c r="D308" s="26" t="s">
        <v>4</v>
      </c>
      <c r="E308" s="89">
        <v>0</v>
      </c>
      <c r="F308" s="26">
        <v>1</v>
      </c>
      <c r="G308" s="88">
        <f t="shared" si="11"/>
        <v>0</v>
      </c>
    </row>
    <row r="309" spans="2:7" ht="28.8" x14ac:dyDescent="0.25">
      <c r="B309" s="22">
        <v>272</v>
      </c>
      <c r="C309" s="43" t="s">
        <v>148</v>
      </c>
      <c r="D309" s="26" t="s">
        <v>144</v>
      </c>
      <c r="E309" s="89">
        <v>0</v>
      </c>
      <c r="F309" s="26">
        <v>209</v>
      </c>
      <c r="G309" s="88">
        <f t="shared" si="11"/>
        <v>0</v>
      </c>
    </row>
    <row r="310" spans="2:7" x14ac:dyDescent="0.25">
      <c r="B310" s="22">
        <v>273</v>
      </c>
      <c r="C310" s="43" t="s">
        <v>129</v>
      </c>
      <c r="D310" s="26" t="s">
        <v>5</v>
      </c>
      <c r="E310" s="89">
        <v>0</v>
      </c>
      <c r="F310" s="26">
        <v>23</v>
      </c>
      <c r="G310" s="88">
        <f t="shared" si="11"/>
        <v>0</v>
      </c>
    </row>
    <row r="311" spans="2:7" ht="26.4" x14ac:dyDescent="0.25">
      <c r="B311" s="22">
        <v>274</v>
      </c>
      <c r="C311" s="40" t="s">
        <v>115</v>
      </c>
      <c r="D311" s="26" t="s">
        <v>144</v>
      </c>
      <c r="E311" s="89">
        <v>0</v>
      </c>
      <c r="F311" s="26">
        <v>65</v>
      </c>
      <c r="G311" s="88">
        <f t="shared" si="11"/>
        <v>0</v>
      </c>
    </row>
    <row r="312" spans="2:7" ht="26.4" x14ac:dyDescent="0.25">
      <c r="B312" s="22">
        <v>275</v>
      </c>
      <c r="C312" s="43" t="s">
        <v>149</v>
      </c>
      <c r="D312" s="26" t="s">
        <v>150</v>
      </c>
      <c r="E312" s="89">
        <v>0</v>
      </c>
      <c r="F312" s="26">
        <v>165</v>
      </c>
      <c r="G312" s="88">
        <f t="shared" si="11"/>
        <v>0</v>
      </c>
    </row>
    <row r="313" spans="2:7" ht="26.4" x14ac:dyDescent="0.25">
      <c r="B313" s="22">
        <v>276</v>
      </c>
      <c r="C313" s="43" t="s">
        <v>130</v>
      </c>
      <c r="D313" s="26" t="s">
        <v>150</v>
      </c>
      <c r="E313" s="89">
        <v>0</v>
      </c>
      <c r="F313" s="26">
        <v>94</v>
      </c>
      <c r="G313" s="88">
        <f t="shared" si="11"/>
        <v>0</v>
      </c>
    </row>
    <row r="314" spans="2:7" ht="15.6" x14ac:dyDescent="0.25">
      <c r="B314" s="22">
        <v>277</v>
      </c>
      <c r="C314" s="43" t="s">
        <v>131</v>
      </c>
      <c r="D314" s="26" t="s">
        <v>150</v>
      </c>
      <c r="E314" s="89">
        <v>0</v>
      </c>
      <c r="F314" s="26">
        <v>273</v>
      </c>
      <c r="G314" s="88">
        <f t="shared" si="11"/>
        <v>0</v>
      </c>
    </row>
    <row r="315" spans="2:7" ht="26.4" x14ac:dyDescent="0.25">
      <c r="B315" s="22">
        <v>278</v>
      </c>
      <c r="C315" s="41" t="s">
        <v>25</v>
      </c>
      <c r="D315" s="26" t="s">
        <v>150</v>
      </c>
      <c r="E315" s="89">
        <v>0</v>
      </c>
      <c r="F315" s="26">
        <v>267</v>
      </c>
      <c r="G315" s="88">
        <f t="shared" si="11"/>
        <v>0</v>
      </c>
    </row>
    <row r="316" spans="2:7" ht="26.4" x14ac:dyDescent="0.25">
      <c r="B316" s="22">
        <v>279</v>
      </c>
      <c r="C316" s="42" t="s">
        <v>141</v>
      </c>
      <c r="D316" s="26" t="s">
        <v>150</v>
      </c>
      <c r="E316" s="89">
        <v>0</v>
      </c>
      <c r="F316" s="26">
        <v>78</v>
      </c>
      <c r="G316" s="88">
        <f t="shared" si="11"/>
        <v>0</v>
      </c>
    </row>
    <row r="317" spans="2:7" ht="15.6" x14ac:dyDescent="0.25">
      <c r="B317" s="22">
        <v>280</v>
      </c>
      <c r="C317" s="43" t="s">
        <v>132</v>
      </c>
      <c r="D317" s="26" t="s">
        <v>150</v>
      </c>
      <c r="E317" s="89">
        <v>0</v>
      </c>
      <c r="F317" s="26">
        <v>7</v>
      </c>
      <c r="G317" s="88">
        <f t="shared" si="11"/>
        <v>0</v>
      </c>
    </row>
    <row r="318" spans="2:7" ht="15.6" x14ac:dyDescent="0.25">
      <c r="B318" s="22">
        <v>281</v>
      </c>
      <c r="C318" s="43" t="s">
        <v>133</v>
      </c>
      <c r="D318" s="26" t="s">
        <v>150</v>
      </c>
      <c r="E318" s="89">
        <v>0</v>
      </c>
      <c r="F318" s="26">
        <v>152</v>
      </c>
      <c r="G318" s="88">
        <f t="shared" si="11"/>
        <v>0</v>
      </c>
    </row>
    <row r="319" spans="2:7" x14ac:dyDescent="0.25">
      <c r="B319" s="22">
        <v>282</v>
      </c>
      <c r="C319" s="43" t="s">
        <v>134</v>
      </c>
      <c r="D319" s="26" t="s">
        <v>5</v>
      </c>
      <c r="E319" s="89">
        <v>0</v>
      </c>
      <c r="F319" s="26">
        <v>25</v>
      </c>
      <c r="G319" s="88">
        <f t="shared" si="11"/>
        <v>0</v>
      </c>
    </row>
    <row r="320" spans="2:7" x14ac:dyDescent="0.25">
      <c r="B320" s="22">
        <v>283</v>
      </c>
      <c r="C320" s="43" t="s">
        <v>135</v>
      </c>
      <c r="D320" s="26" t="s">
        <v>5</v>
      </c>
      <c r="E320" s="89">
        <v>0</v>
      </c>
      <c r="F320" s="26">
        <v>25</v>
      </c>
      <c r="G320" s="88">
        <f t="shared" si="11"/>
        <v>0</v>
      </c>
    </row>
    <row r="321" spans="2:9" ht="15.6" x14ac:dyDescent="0.25">
      <c r="B321" s="22">
        <v>284</v>
      </c>
      <c r="C321" s="43" t="s">
        <v>136</v>
      </c>
      <c r="D321" s="26" t="s">
        <v>150</v>
      </c>
      <c r="E321" s="89">
        <v>0</v>
      </c>
      <c r="F321" s="26">
        <v>133</v>
      </c>
      <c r="G321" s="88">
        <f t="shared" si="11"/>
        <v>0</v>
      </c>
    </row>
    <row r="322" spans="2:9" ht="15.6" x14ac:dyDescent="0.25">
      <c r="B322" s="22">
        <v>285</v>
      </c>
      <c r="C322" s="43" t="s">
        <v>137</v>
      </c>
      <c r="D322" s="26" t="s">
        <v>150</v>
      </c>
      <c r="E322" s="89">
        <v>0</v>
      </c>
      <c r="F322" s="26">
        <v>127</v>
      </c>
      <c r="G322" s="88">
        <f t="shared" si="11"/>
        <v>0</v>
      </c>
    </row>
    <row r="323" spans="2:9" ht="15.6" x14ac:dyDescent="0.25">
      <c r="B323" s="22">
        <v>286</v>
      </c>
      <c r="C323" s="43" t="s">
        <v>138</v>
      </c>
      <c r="D323" s="26" t="s">
        <v>150</v>
      </c>
      <c r="E323" s="89">
        <v>0</v>
      </c>
      <c r="F323" s="26">
        <v>60</v>
      </c>
      <c r="G323" s="88">
        <f t="shared" si="11"/>
        <v>0</v>
      </c>
    </row>
    <row r="324" spans="2:9" ht="15.6" x14ac:dyDescent="0.25">
      <c r="B324" s="22">
        <v>287</v>
      </c>
      <c r="C324" s="43" t="s">
        <v>139</v>
      </c>
      <c r="D324" s="26" t="s">
        <v>150</v>
      </c>
      <c r="E324" s="89">
        <v>0</v>
      </c>
      <c r="F324" s="26">
        <v>115</v>
      </c>
      <c r="G324" s="88">
        <f t="shared" si="11"/>
        <v>0</v>
      </c>
    </row>
    <row r="325" spans="2:9" s="2" customFormat="1" ht="26.4" x14ac:dyDescent="0.25">
      <c r="B325" s="22">
        <v>288</v>
      </c>
      <c r="C325" s="23" t="s">
        <v>18</v>
      </c>
      <c r="D325" s="52" t="s">
        <v>157</v>
      </c>
      <c r="E325" s="89">
        <v>0</v>
      </c>
      <c r="F325" s="82">
        <v>2</v>
      </c>
      <c r="G325" s="88">
        <f t="shared" si="11"/>
        <v>0</v>
      </c>
    </row>
    <row r="326" spans="2:9" x14ac:dyDescent="0.25">
      <c r="B326" s="22">
        <v>289</v>
      </c>
      <c r="C326" s="53" t="s">
        <v>33</v>
      </c>
      <c r="D326" s="52" t="s">
        <v>157</v>
      </c>
      <c r="E326" s="89">
        <v>0</v>
      </c>
      <c r="F326" s="83">
        <v>2</v>
      </c>
      <c r="G326" s="88">
        <f t="shared" si="11"/>
        <v>0</v>
      </c>
    </row>
    <row r="327" spans="2:9" x14ac:dyDescent="0.25">
      <c r="B327" s="22">
        <v>290</v>
      </c>
      <c r="C327" s="53" t="s">
        <v>19</v>
      </c>
      <c r="D327" s="52" t="s">
        <v>157</v>
      </c>
      <c r="E327" s="89">
        <v>0</v>
      </c>
      <c r="F327" s="83">
        <v>2</v>
      </c>
      <c r="G327" s="88">
        <f t="shared" si="11"/>
        <v>0</v>
      </c>
    </row>
    <row r="328" spans="2:9" s="54" customFormat="1" x14ac:dyDescent="0.25">
      <c r="B328" s="36" t="s">
        <v>6</v>
      </c>
      <c r="C328" s="37"/>
      <c r="D328" s="37"/>
      <c r="E328" s="37"/>
      <c r="F328" s="37"/>
      <c r="G328" s="38"/>
      <c r="H328" s="55"/>
      <c r="I328" s="55"/>
    </row>
    <row r="329" spans="2:9" s="54" customFormat="1" x14ac:dyDescent="0.25">
      <c r="B329" s="22">
        <v>291</v>
      </c>
      <c r="C329" s="23" t="s">
        <v>20</v>
      </c>
      <c r="D329" s="56" t="s">
        <v>9</v>
      </c>
      <c r="E329" s="92">
        <v>0</v>
      </c>
      <c r="F329" s="84">
        <v>3</v>
      </c>
      <c r="G329" s="88">
        <f>E329*F329</f>
        <v>0</v>
      </c>
      <c r="H329" s="55"/>
      <c r="I329" s="55"/>
    </row>
    <row r="330" spans="2:9" s="54" customFormat="1" x14ac:dyDescent="0.25">
      <c r="B330" s="22">
        <v>292</v>
      </c>
      <c r="C330" s="23" t="s">
        <v>21</v>
      </c>
      <c r="D330" s="56" t="s">
        <v>10</v>
      </c>
      <c r="E330" s="92">
        <v>0</v>
      </c>
      <c r="F330" s="85">
        <v>0.53</v>
      </c>
      <c r="G330" s="88">
        <f>E330*F330</f>
        <v>0</v>
      </c>
      <c r="H330" s="55"/>
    </row>
    <row r="331" spans="2:9" ht="13.8" thickBot="1" x14ac:dyDescent="0.3">
      <c r="B331" s="57" t="s">
        <v>52</v>
      </c>
      <c r="C331" s="58"/>
      <c r="D331" s="58"/>
      <c r="E331" s="58"/>
      <c r="F331" s="58"/>
      <c r="G331" s="93">
        <f>SUM(G294:G327,G329:G330)</f>
        <v>0</v>
      </c>
    </row>
    <row r="332" spans="2:9" x14ac:dyDescent="0.25">
      <c r="B332" s="36" t="s">
        <v>53</v>
      </c>
      <c r="C332" s="37"/>
      <c r="D332" s="37"/>
      <c r="E332" s="37"/>
      <c r="F332" s="37"/>
      <c r="G332" s="38"/>
    </row>
    <row r="333" spans="2:9" x14ac:dyDescent="0.25">
      <c r="B333" s="22">
        <v>293</v>
      </c>
      <c r="C333" s="27" t="s">
        <v>16</v>
      </c>
      <c r="D333" s="26" t="s">
        <v>5</v>
      </c>
      <c r="E333" s="89">
        <v>0</v>
      </c>
      <c r="F333" s="76">
        <v>268</v>
      </c>
      <c r="G333" s="88">
        <f>E333*F333</f>
        <v>0</v>
      </c>
    </row>
    <row r="334" spans="2:9" x14ac:dyDescent="0.25">
      <c r="B334" s="22">
        <v>294</v>
      </c>
      <c r="C334" s="27" t="s">
        <v>17</v>
      </c>
      <c r="D334" s="26" t="s">
        <v>4</v>
      </c>
      <c r="E334" s="89">
        <v>0</v>
      </c>
      <c r="F334" s="26">
        <v>3</v>
      </c>
      <c r="G334" s="88">
        <f t="shared" ref="G334:G339" si="12">E334*F334</f>
        <v>0</v>
      </c>
    </row>
    <row r="335" spans="2:9" ht="15.6" x14ac:dyDescent="0.25">
      <c r="B335" s="22">
        <v>295</v>
      </c>
      <c r="C335" s="27" t="s">
        <v>116</v>
      </c>
      <c r="D335" s="26" t="s">
        <v>146</v>
      </c>
      <c r="E335" s="89">
        <v>0</v>
      </c>
      <c r="F335" s="77">
        <v>1.49</v>
      </c>
      <c r="G335" s="88">
        <f t="shared" si="12"/>
        <v>0</v>
      </c>
    </row>
    <row r="336" spans="2:9" ht="26.4" x14ac:dyDescent="0.25">
      <c r="B336" s="22">
        <v>296</v>
      </c>
      <c r="C336" s="47" t="s">
        <v>118</v>
      </c>
      <c r="D336" s="26" t="s">
        <v>144</v>
      </c>
      <c r="E336" s="89">
        <v>0</v>
      </c>
      <c r="F336" s="76">
        <v>102</v>
      </c>
      <c r="G336" s="88">
        <f t="shared" si="12"/>
        <v>0</v>
      </c>
    </row>
    <row r="337" spans="2:9" ht="31.2" x14ac:dyDescent="0.25">
      <c r="B337" s="22">
        <v>297</v>
      </c>
      <c r="C337" s="27" t="s">
        <v>145</v>
      </c>
      <c r="D337" s="26" t="s">
        <v>146</v>
      </c>
      <c r="E337" s="89">
        <v>0</v>
      </c>
      <c r="F337" s="77">
        <v>5.4</v>
      </c>
      <c r="G337" s="88">
        <f t="shared" si="12"/>
        <v>0</v>
      </c>
    </row>
    <row r="338" spans="2:9" x14ac:dyDescent="0.25">
      <c r="B338" s="22">
        <v>298</v>
      </c>
      <c r="C338" s="39" t="s">
        <v>26</v>
      </c>
      <c r="D338" s="26" t="s">
        <v>4</v>
      </c>
      <c r="E338" s="89">
        <v>0</v>
      </c>
      <c r="F338" s="26">
        <v>3</v>
      </c>
      <c r="G338" s="88">
        <f t="shared" si="12"/>
        <v>0</v>
      </c>
    </row>
    <row r="339" spans="2:9" ht="26.4" x14ac:dyDescent="0.25">
      <c r="B339" s="22">
        <v>299</v>
      </c>
      <c r="C339" s="42" t="s">
        <v>31</v>
      </c>
      <c r="D339" s="26" t="s">
        <v>144</v>
      </c>
      <c r="E339" s="89">
        <v>0</v>
      </c>
      <c r="F339" s="78">
        <v>27</v>
      </c>
      <c r="G339" s="88">
        <f t="shared" si="12"/>
        <v>0</v>
      </c>
    </row>
    <row r="340" spans="2:9" s="54" customFormat="1" x14ac:dyDescent="0.25">
      <c r="B340" s="36" t="s">
        <v>6</v>
      </c>
      <c r="C340" s="37"/>
      <c r="D340" s="37"/>
      <c r="E340" s="37"/>
      <c r="F340" s="37"/>
      <c r="G340" s="38"/>
      <c r="H340" s="55"/>
      <c r="I340" s="55"/>
    </row>
    <row r="341" spans="2:9" s="54" customFormat="1" x14ac:dyDescent="0.25">
      <c r="B341" s="22">
        <v>300</v>
      </c>
      <c r="C341" s="23" t="s">
        <v>20</v>
      </c>
      <c r="D341" s="56" t="s">
        <v>9</v>
      </c>
      <c r="E341" s="92">
        <v>0</v>
      </c>
      <c r="F341" s="84">
        <v>2</v>
      </c>
      <c r="G341" s="88">
        <f>E341*F341</f>
        <v>0</v>
      </c>
      <c r="H341" s="55"/>
      <c r="I341" s="55"/>
    </row>
    <row r="342" spans="2:9" s="54" customFormat="1" x14ac:dyDescent="0.25">
      <c r="B342" s="22">
        <v>301</v>
      </c>
      <c r="C342" s="23" t="s">
        <v>21</v>
      </c>
      <c r="D342" s="56" t="s">
        <v>10</v>
      </c>
      <c r="E342" s="92">
        <v>0</v>
      </c>
      <c r="F342" s="85">
        <v>0.11</v>
      </c>
      <c r="G342" s="88">
        <f>E342*F342</f>
        <v>0</v>
      </c>
      <c r="H342" s="55"/>
    </row>
    <row r="343" spans="2:9" ht="13.8" thickBot="1" x14ac:dyDescent="0.3">
      <c r="B343" s="57" t="s">
        <v>54</v>
      </c>
      <c r="C343" s="58"/>
      <c r="D343" s="58"/>
      <c r="E343" s="58"/>
      <c r="F343" s="58"/>
      <c r="G343" s="93">
        <f>SUM(G333:G339,G341:G342)</f>
        <v>0</v>
      </c>
    </row>
    <row r="344" spans="2:9" x14ac:dyDescent="0.25">
      <c r="B344" s="36" t="s">
        <v>55</v>
      </c>
      <c r="C344" s="37"/>
      <c r="D344" s="37"/>
      <c r="E344" s="37"/>
      <c r="F344" s="37"/>
      <c r="G344" s="38"/>
    </row>
    <row r="345" spans="2:9" x14ac:dyDescent="0.25">
      <c r="B345" s="22">
        <v>302</v>
      </c>
      <c r="C345" s="27" t="s">
        <v>16</v>
      </c>
      <c r="D345" s="26" t="s">
        <v>5</v>
      </c>
      <c r="E345" s="89">
        <v>0</v>
      </c>
      <c r="F345" s="76">
        <v>707</v>
      </c>
      <c r="G345" s="88">
        <f>E345*F345</f>
        <v>0</v>
      </c>
    </row>
    <row r="346" spans="2:9" x14ac:dyDescent="0.25">
      <c r="B346" s="22">
        <v>303</v>
      </c>
      <c r="C346" s="27" t="s">
        <v>17</v>
      </c>
      <c r="D346" s="26" t="s">
        <v>4</v>
      </c>
      <c r="E346" s="89">
        <v>0</v>
      </c>
      <c r="F346" s="26">
        <v>4</v>
      </c>
      <c r="G346" s="88">
        <f t="shared" ref="G346:G365" si="13">E346*F346</f>
        <v>0</v>
      </c>
    </row>
    <row r="347" spans="2:9" ht="15.6" x14ac:dyDescent="0.25">
      <c r="B347" s="22">
        <v>304</v>
      </c>
      <c r="C347" s="27" t="s">
        <v>116</v>
      </c>
      <c r="D347" s="26" t="s">
        <v>146</v>
      </c>
      <c r="E347" s="89">
        <v>0</v>
      </c>
      <c r="F347" s="77">
        <v>4.12</v>
      </c>
      <c r="G347" s="88">
        <f t="shared" si="13"/>
        <v>0</v>
      </c>
    </row>
    <row r="348" spans="2:9" ht="26.4" x14ac:dyDescent="0.25">
      <c r="B348" s="22">
        <v>305</v>
      </c>
      <c r="C348" s="51" t="s">
        <v>25</v>
      </c>
      <c r="D348" s="26" t="s">
        <v>146</v>
      </c>
      <c r="E348" s="89">
        <v>0</v>
      </c>
      <c r="F348" s="80">
        <v>3.4350000000000001</v>
      </c>
      <c r="G348" s="88">
        <f t="shared" si="13"/>
        <v>0</v>
      </c>
    </row>
    <row r="349" spans="2:9" ht="26.4" x14ac:dyDescent="0.25">
      <c r="B349" s="22">
        <v>306</v>
      </c>
      <c r="C349" s="47" t="s">
        <v>118</v>
      </c>
      <c r="D349" s="26" t="s">
        <v>144</v>
      </c>
      <c r="E349" s="89">
        <v>0</v>
      </c>
      <c r="F349" s="76">
        <v>323</v>
      </c>
      <c r="G349" s="88">
        <f t="shared" si="13"/>
        <v>0</v>
      </c>
    </row>
    <row r="350" spans="2:9" ht="27" customHeight="1" x14ac:dyDescent="0.25">
      <c r="B350" s="22">
        <v>307</v>
      </c>
      <c r="C350" s="27" t="s">
        <v>119</v>
      </c>
      <c r="D350" s="26" t="s">
        <v>144</v>
      </c>
      <c r="E350" s="89">
        <v>0</v>
      </c>
      <c r="F350" s="76">
        <v>701</v>
      </c>
      <c r="G350" s="88">
        <f t="shared" si="13"/>
        <v>0</v>
      </c>
    </row>
    <row r="351" spans="2:9" x14ac:dyDescent="0.25">
      <c r="B351" s="22">
        <v>308</v>
      </c>
      <c r="C351" s="39" t="s">
        <v>123</v>
      </c>
      <c r="D351" s="26" t="s">
        <v>4</v>
      </c>
      <c r="E351" s="89">
        <v>0</v>
      </c>
      <c r="F351" s="26">
        <v>1</v>
      </c>
      <c r="G351" s="88">
        <f t="shared" si="13"/>
        <v>0</v>
      </c>
    </row>
    <row r="352" spans="2:9" ht="26.4" x14ac:dyDescent="0.25">
      <c r="B352" s="22">
        <v>309</v>
      </c>
      <c r="C352" s="41" t="s">
        <v>25</v>
      </c>
      <c r="D352" s="26" t="s">
        <v>146</v>
      </c>
      <c r="E352" s="89">
        <v>0</v>
      </c>
      <c r="F352" s="81">
        <v>0.20200000000000001</v>
      </c>
      <c r="G352" s="88">
        <f t="shared" si="13"/>
        <v>0</v>
      </c>
    </row>
    <row r="353" spans="2:9" ht="26.4" x14ac:dyDescent="0.25">
      <c r="B353" s="22">
        <v>310</v>
      </c>
      <c r="C353" s="42" t="s">
        <v>31</v>
      </c>
      <c r="D353" s="26" t="s">
        <v>144</v>
      </c>
      <c r="E353" s="89">
        <v>0</v>
      </c>
      <c r="F353" s="78">
        <v>19</v>
      </c>
      <c r="G353" s="88">
        <f t="shared" si="13"/>
        <v>0</v>
      </c>
    </row>
    <row r="354" spans="2:9" ht="26.4" x14ac:dyDescent="0.25">
      <c r="B354" s="22">
        <v>311</v>
      </c>
      <c r="C354" s="43" t="s">
        <v>120</v>
      </c>
      <c r="D354" s="26" t="s">
        <v>144</v>
      </c>
      <c r="E354" s="89">
        <v>0</v>
      </c>
      <c r="F354" s="78">
        <v>42</v>
      </c>
      <c r="G354" s="88">
        <f t="shared" si="13"/>
        <v>0</v>
      </c>
    </row>
    <row r="355" spans="2:9" x14ac:dyDescent="0.25">
      <c r="B355" s="22">
        <v>312</v>
      </c>
      <c r="C355" s="39" t="s">
        <v>26</v>
      </c>
      <c r="D355" s="26" t="s">
        <v>4</v>
      </c>
      <c r="E355" s="89">
        <v>0</v>
      </c>
      <c r="F355" s="26">
        <v>2</v>
      </c>
      <c r="G355" s="88">
        <f t="shared" si="13"/>
        <v>0</v>
      </c>
    </row>
    <row r="356" spans="2:9" ht="26.4" x14ac:dyDescent="0.25">
      <c r="B356" s="22">
        <v>313</v>
      </c>
      <c r="C356" s="41" t="s">
        <v>25</v>
      </c>
      <c r="D356" s="26" t="s">
        <v>146</v>
      </c>
      <c r="E356" s="89">
        <v>0</v>
      </c>
      <c r="F356" s="81">
        <v>0.2</v>
      </c>
      <c r="G356" s="88">
        <f t="shared" si="13"/>
        <v>0</v>
      </c>
    </row>
    <row r="357" spans="2:9" ht="26.4" x14ac:dyDescent="0.25">
      <c r="B357" s="22">
        <v>314</v>
      </c>
      <c r="C357" s="42" t="s">
        <v>31</v>
      </c>
      <c r="D357" s="26" t="s">
        <v>144</v>
      </c>
      <c r="E357" s="89">
        <v>0</v>
      </c>
      <c r="F357" s="78">
        <v>18</v>
      </c>
      <c r="G357" s="88">
        <f t="shared" si="13"/>
        <v>0</v>
      </c>
    </row>
    <row r="358" spans="2:9" ht="26.4" x14ac:dyDescent="0.25">
      <c r="B358" s="22">
        <v>315</v>
      </c>
      <c r="C358" s="43" t="s">
        <v>120</v>
      </c>
      <c r="D358" s="26" t="s">
        <v>144</v>
      </c>
      <c r="E358" s="89">
        <v>0</v>
      </c>
      <c r="F358" s="78">
        <v>44</v>
      </c>
      <c r="G358" s="88">
        <f t="shared" si="13"/>
        <v>0</v>
      </c>
    </row>
    <row r="359" spans="2:9" x14ac:dyDescent="0.25">
      <c r="B359" s="22">
        <v>316</v>
      </c>
      <c r="C359" s="39" t="s">
        <v>126</v>
      </c>
      <c r="D359" s="26" t="s">
        <v>4</v>
      </c>
      <c r="E359" s="89">
        <v>0</v>
      </c>
      <c r="F359" s="26">
        <v>1</v>
      </c>
      <c r="G359" s="88">
        <f t="shared" si="13"/>
        <v>0</v>
      </c>
    </row>
    <row r="360" spans="2:9" ht="26.4" x14ac:dyDescent="0.25">
      <c r="B360" s="22">
        <v>317</v>
      </c>
      <c r="C360" s="41" t="s">
        <v>25</v>
      </c>
      <c r="D360" s="26" t="s">
        <v>146</v>
      </c>
      <c r="E360" s="89">
        <v>0</v>
      </c>
      <c r="F360" s="81">
        <v>0.42499999999999999</v>
      </c>
      <c r="G360" s="88">
        <f t="shared" si="13"/>
        <v>0</v>
      </c>
    </row>
    <row r="361" spans="2:9" ht="26.4" x14ac:dyDescent="0.25">
      <c r="B361" s="22">
        <v>318</v>
      </c>
      <c r="C361" s="42" t="s">
        <v>31</v>
      </c>
      <c r="D361" s="26" t="s">
        <v>144</v>
      </c>
      <c r="E361" s="89">
        <v>0</v>
      </c>
      <c r="F361" s="78">
        <v>40</v>
      </c>
      <c r="G361" s="88">
        <f t="shared" si="13"/>
        <v>0</v>
      </c>
    </row>
    <row r="362" spans="2:9" ht="26.4" x14ac:dyDescent="0.25">
      <c r="B362" s="22">
        <v>319</v>
      </c>
      <c r="C362" s="43" t="s">
        <v>120</v>
      </c>
      <c r="D362" s="26" t="s">
        <v>144</v>
      </c>
      <c r="E362" s="89">
        <v>0</v>
      </c>
      <c r="F362" s="78">
        <v>80</v>
      </c>
      <c r="G362" s="88">
        <f t="shared" si="13"/>
        <v>0</v>
      </c>
    </row>
    <row r="363" spans="2:9" s="2" customFormat="1" ht="26.4" x14ac:dyDescent="0.25">
      <c r="B363" s="22">
        <v>320</v>
      </c>
      <c r="C363" s="23" t="s">
        <v>18</v>
      </c>
      <c r="D363" s="52" t="s">
        <v>157</v>
      </c>
      <c r="E363" s="89">
        <v>0</v>
      </c>
      <c r="F363" s="82">
        <v>1</v>
      </c>
      <c r="G363" s="88">
        <f t="shared" si="13"/>
        <v>0</v>
      </c>
    </row>
    <row r="364" spans="2:9" x14ac:dyDescent="0.25">
      <c r="B364" s="22">
        <v>321</v>
      </c>
      <c r="C364" s="53" t="s">
        <v>33</v>
      </c>
      <c r="D364" s="52" t="s">
        <v>157</v>
      </c>
      <c r="E364" s="89">
        <v>0</v>
      </c>
      <c r="F364" s="83">
        <v>1</v>
      </c>
      <c r="G364" s="88">
        <f t="shared" si="13"/>
        <v>0</v>
      </c>
    </row>
    <row r="365" spans="2:9" x14ac:dyDescent="0.25">
      <c r="B365" s="22">
        <v>322</v>
      </c>
      <c r="C365" s="53" t="s">
        <v>19</v>
      </c>
      <c r="D365" s="52" t="s">
        <v>157</v>
      </c>
      <c r="E365" s="89">
        <v>0</v>
      </c>
      <c r="F365" s="83">
        <v>1</v>
      </c>
      <c r="G365" s="88">
        <f t="shared" si="13"/>
        <v>0</v>
      </c>
    </row>
    <row r="366" spans="2:9" s="54" customFormat="1" x14ac:dyDescent="0.25">
      <c r="B366" s="36" t="s">
        <v>6</v>
      </c>
      <c r="C366" s="37"/>
      <c r="D366" s="37"/>
      <c r="E366" s="37"/>
      <c r="F366" s="37"/>
      <c r="G366" s="38"/>
      <c r="H366" s="55"/>
      <c r="I366" s="55"/>
    </row>
    <row r="367" spans="2:9" s="54" customFormat="1" x14ac:dyDescent="0.25">
      <c r="B367" s="22">
        <v>323</v>
      </c>
      <c r="C367" s="23" t="s">
        <v>20</v>
      </c>
      <c r="D367" s="56" t="s">
        <v>9</v>
      </c>
      <c r="E367" s="92">
        <v>0</v>
      </c>
      <c r="F367" s="84">
        <v>2</v>
      </c>
      <c r="G367" s="88">
        <f>E367*F367</f>
        <v>0</v>
      </c>
      <c r="H367" s="55"/>
      <c r="I367" s="55"/>
    </row>
    <row r="368" spans="2:9" s="54" customFormat="1" x14ac:dyDescent="0.25">
      <c r="B368" s="22">
        <v>324</v>
      </c>
      <c r="C368" s="23" t="s">
        <v>21</v>
      </c>
      <c r="D368" s="56" t="s">
        <v>10</v>
      </c>
      <c r="E368" s="92">
        <v>0</v>
      </c>
      <c r="F368" s="85">
        <v>0.28000000000000003</v>
      </c>
      <c r="G368" s="88">
        <f>E368*F368</f>
        <v>0</v>
      </c>
      <c r="H368" s="55"/>
    </row>
    <row r="369" spans="2:7" ht="13.8" thickBot="1" x14ac:dyDescent="0.3">
      <c r="B369" s="57" t="s">
        <v>56</v>
      </c>
      <c r="C369" s="58"/>
      <c r="D369" s="58"/>
      <c r="E369" s="58"/>
      <c r="F369" s="58"/>
      <c r="G369" s="93">
        <f>SUM(G345:G365,G367:G368)</f>
        <v>0</v>
      </c>
    </row>
    <row r="370" spans="2:7" x14ac:dyDescent="0.25">
      <c r="B370" s="36" t="s">
        <v>57</v>
      </c>
      <c r="C370" s="37"/>
      <c r="D370" s="37"/>
      <c r="E370" s="37"/>
      <c r="F370" s="37"/>
      <c r="G370" s="38"/>
    </row>
    <row r="371" spans="2:7" x14ac:dyDescent="0.25">
      <c r="B371" s="22">
        <v>325</v>
      </c>
      <c r="C371" s="27" t="s">
        <v>16</v>
      </c>
      <c r="D371" s="26" t="s">
        <v>5</v>
      </c>
      <c r="E371" s="89">
        <v>0</v>
      </c>
      <c r="F371" s="76">
        <v>638</v>
      </c>
      <c r="G371" s="88">
        <f>E371*F371</f>
        <v>0</v>
      </c>
    </row>
    <row r="372" spans="2:7" x14ac:dyDescent="0.25">
      <c r="B372" s="22">
        <v>326</v>
      </c>
      <c r="C372" s="27" t="s">
        <v>17</v>
      </c>
      <c r="D372" s="26" t="s">
        <v>4</v>
      </c>
      <c r="E372" s="89">
        <v>0</v>
      </c>
      <c r="F372" s="26">
        <v>1</v>
      </c>
      <c r="G372" s="88">
        <f t="shared" ref="G372:G385" si="14">E372*F372</f>
        <v>0</v>
      </c>
    </row>
    <row r="373" spans="2:7" ht="15.6" x14ac:dyDescent="0.25">
      <c r="B373" s="22">
        <v>327</v>
      </c>
      <c r="C373" s="50" t="s">
        <v>124</v>
      </c>
      <c r="D373" s="26" t="s">
        <v>147</v>
      </c>
      <c r="E373" s="89">
        <v>0</v>
      </c>
      <c r="F373" s="74">
        <v>1.22</v>
      </c>
      <c r="G373" s="88">
        <f t="shared" si="14"/>
        <v>0</v>
      </c>
    </row>
    <row r="374" spans="2:7" ht="26.4" x14ac:dyDescent="0.25">
      <c r="B374" s="22">
        <v>328</v>
      </c>
      <c r="C374" s="51" t="s">
        <v>25</v>
      </c>
      <c r="D374" s="26" t="s">
        <v>146</v>
      </c>
      <c r="E374" s="89">
        <v>0</v>
      </c>
      <c r="F374" s="80">
        <v>3.1989999999999998</v>
      </c>
      <c r="G374" s="88">
        <f t="shared" si="14"/>
        <v>0</v>
      </c>
    </row>
    <row r="375" spans="2:7" ht="26.4" x14ac:dyDescent="0.25">
      <c r="B375" s="22">
        <v>329</v>
      </c>
      <c r="C375" s="47" t="s">
        <v>118</v>
      </c>
      <c r="D375" s="26" t="s">
        <v>144</v>
      </c>
      <c r="E375" s="89">
        <v>0</v>
      </c>
      <c r="F375" s="76">
        <v>300</v>
      </c>
      <c r="G375" s="88">
        <f t="shared" si="14"/>
        <v>0</v>
      </c>
    </row>
    <row r="376" spans="2:7" ht="28.2" customHeight="1" x14ac:dyDescent="0.25">
      <c r="B376" s="22">
        <v>330</v>
      </c>
      <c r="C376" s="27" t="s">
        <v>119</v>
      </c>
      <c r="D376" s="26" t="s">
        <v>144</v>
      </c>
      <c r="E376" s="89">
        <v>0</v>
      </c>
      <c r="F376" s="76">
        <v>652</v>
      </c>
      <c r="G376" s="88">
        <f t="shared" si="14"/>
        <v>0</v>
      </c>
    </row>
    <row r="377" spans="2:7" x14ac:dyDescent="0.25">
      <c r="B377" s="22">
        <v>331</v>
      </c>
      <c r="C377" s="39" t="s">
        <v>34</v>
      </c>
      <c r="D377" s="26" t="s">
        <v>4</v>
      </c>
      <c r="E377" s="89">
        <v>0</v>
      </c>
      <c r="F377" s="26">
        <v>1</v>
      </c>
      <c r="G377" s="88">
        <f t="shared" si="14"/>
        <v>0</v>
      </c>
    </row>
    <row r="378" spans="2:7" ht="15.6" x14ac:dyDescent="0.25">
      <c r="B378" s="22">
        <v>332</v>
      </c>
      <c r="C378" s="61" t="s">
        <v>124</v>
      </c>
      <c r="D378" s="26" t="s">
        <v>144</v>
      </c>
      <c r="E378" s="89">
        <v>0</v>
      </c>
      <c r="F378" s="78">
        <v>187</v>
      </c>
      <c r="G378" s="88">
        <f t="shared" si="14"/>
        <v>0</v>
      </c>
    </row>
    <row r="379" spans="2:7" ht="26.4" x14ac:dyDescent="0.25">
      <c r="B379" s="22">
        <v>333</v>
      </c>
      <c r="C379" s="40" t="s">
        <v>115</v>
      </c>
      <c r="D379" s="26" t="s">
        <v>144</v>
      </c>
      <c r="E379" s="89">
        <v>0</v>
      </c>
      <c r="F379" s="78">
        <v>110</v>
      </c>
      <c r="G379" s="88">
        <f t="shared" si="14"/>
        <v>0</v>
      </c>
    </row>
    <row r="380" spans="2:7" ht="26.4" x14ac:dyDescent="0.25">
      <c r="B380" s="22">
        <v>334</v>
      </c>
      <c r="C380" s="41" t="s">
        <v>25</v>
      </c>
      <c r="D380" s="26" t="s">
        <v>146</v>
      </c>
      <c r="E380" s="89">
        <v>0</v>
      </c>
      <c r="F380" s="81">
        <v>0.72199999999999998</v>
      </c>
      <c r="G380" s="88">
        <f t="shared" si="14"/>
        <v>0</v>
      </c>
    </row>
    <row r="381" spans="2:7" ht="26.4" x14ac:dyDescent="0.25">
      <c r="B381" s="22">
        <v>335</v>
      </c>
      <c r="C381" s="42" t="s">
        <v>31</v>
      </c>
      <c r="D381" s="26" t="s">
        <v>144</v>
      </c>
      <c r="E381" s="89">
        <v>0</v>
      </c>
      <c r="F381" s="78">
        <v>70</v>
      </c>
      <c r="G381" s="88">
        <f t="shared" si="14"/>
        <v>0</v>
      </c>
    </row>
    <row r="382" spans="2:7" ht="26.4" x14ac:dyDescent="0.25">
      <c r="B382" s="22">
        <v>336</v>
      </c>
      <c r="C382" s="43" t="s">
        <v>120</v>
      </c>
      <c r="D382" s="26" t="s">
        <v>144</v>
      </c>
      <c r="E382" s="89">
        <v>0</v>
      </c>
      <c r="F382" s="78">
        <v>154</v>
      </c>
      <c r="G382" s="88">
        <f t="shared" si="14"/>
        <v>0</v>
      </c>
    </row>
    <row r="383" spans="2:7" s="2" customFormat="1" ht="26.4" x14ac:dyDescent="0.25">
      <c r="B383" s="22">
        <v>337</v>
      </c>
      <c r="C383" s="23" t="s">
        <v>18</v>
      </c>
      <c r="D383" s="52" t="s">
        <v>157</v>
      </c>
      <c r="E383" s="89">
        <v>0</v>
      </c>
      <c r="F383" s="82">
        <v>1</v>
      </c>
      <c r="G383" s="88">
        <f t="shared" si="14"/>
        <v>0</v>
      </c>
    </row>
    <row r="384" spans="2:7" x14ac:dyDescent="0.25">
      <c r="B384" s="22">
        <v>338</v>
      </c>
      <c r="C384" s="53" t="s">
        <v>33</v>
      </c>
      <c r="D384" s="52" t="s">
        <v>157</v>
      </c>
      <c r="E384" s="89">
        <v>0</v>
      </c>
      <c r="F384" s="83">
        <v>1</v>
      </c>
      <c r="G384" s="88">
        <f t="shared" si="14"/>
        <v>0</v>
      </c>
    </row>
    <row r="385" spans="2:9" x14ac:dyDescent="0.25">
      <c r="B385" s="22">
        <v>339</v>
      </c>
      <c r="C385" s="53" t="s">
        <v>19</v>
      </c>
      <c r="D385" s="52" t="s">
        <v>157</v>
      </c>
      <c r="E385" s="89">
        <v>0</v>
      </c>
      <c r="F385" s="83">
        <v>1</v>
      </c>
      <c r="G385" s="88">
        <f t="shared" si="14"/>
        <v>0</v>
      </c>
    </row>
    <row r="386" spans="2:9" s="54" customFormat="1" x14ac:dyDescent="0.25">
      <c r="B386" s="36" t="s">
        <v>6</v>
      </c>
      <c r="C386" s="37"/>
      <c r="D386" s="37"/>
      <c r="E386" s="37"/>
      <c r="F386" s="37"/>
      <c r="G386" s="38"/>
      <c r="H386" s="55"/>
      <c r="I386" s="55"/>
    </row>
    <row r="387" spans="2:9" s="54" customFormat="1" x14ac:dyDescent="0.25">
      <c r="B387" s="22">
        <v>340</v>
      </c>
      <c r="C387" s="23" t="s">
        <v>20</v>
      </c>
      <c r="D387" s="56" t="s">
        <v>9</v>
      </c>
      <c r="E387" s="92">
        <v>0</v>
      </c>
      <c r="F387" s="84">
        <v>1</v>
      </c>
      <c r="G387" s="88">
        <f>E387*F387</f>
        <v>0</v>
      </c>
      <c r="H387" s="55"/>
      <c r="I387" s="55"/>
    </row>
    <row r="388" spans="2:9" s="54" customFormat="1" x14ac:dyDescent="0.25">
      <c r="B388" s="22">
        <v>341</v>
      </c>
      <c r="C388" s="23" t="s">
        <v>21</v>
      </c>
      <c r="D388" s="56" t="s">
        <v>10</v>
      </c>
      <c r="E388" s="92">
        <v>0</v>
      </c>
      <c r="F388" s="85">
        <v>0.26</v>
      </c>
      <c r="G388" s="88">
        <f>E388*F388</f>
        <v>0</v>
      </c>
      <c r="H388" s="55"/>
    </row>
    <row r="389" spans="2:9" ht="13.8" thickBot="1" x14ac:dyDescent="0.3">
      <c r="B389" s="57" t="s">
        <v>58</v>
      </c>
      <c r="C389" s="58"/>
      <c r="D389" s="58"/>
      <c r="E389" s="58"/>
      <c r="F389" s="58"/>
      <c r="G389" s="93">
        <f>SUM(G371:G385,G387:G388)</f>
        <v>0</v>
      </c>
    </row>
    <row r="390" spans="2:9" x14ac:dyDescent="0.25">
      <c r="B390" s="36" t="s">
        <v>59</v>
      </c>
      <c r="C390" s="37"/>
      <c r="D390" s="37"/>
      <c r="E390" s="37"/>
      <c r="F390" s="37"/>
      <c r="G390" s="38"/>
    </row>
    <row r="391" spans="2:9" x14ac:dyDescent="0.25">
      <c r="B391" s="22">
        <v>342</v>
      </c>
      <c r="C391" s="27" t="s">
        <v>16</v>
      </c>
      <c r="D391" s="26" t="s">
        <v>5</v>
      </c>
      <c r="E391" s="89">
        <v>0</v>
      </c>
      <c r="F391" s="76">
        <v>1535</v>
      </c>
      <c r="G391" s="88">
        <f>E391*F391</f>
        <v>0</v>
      </c>
    </row>
    <row r="392" spans="2:9" x14ac:dyDescent="0.25">
      <c r="B392" s="22">
        <v>343</v>
      </c>
      <c r="C392" s="27" t="s">
        <v>17</v>
      </c>
      <c r="D392" s="26" t="s">
        <v>4</v>
      </c>
      <c r="E392" s="89">
        <v>0</v>
      </c>
      <c r="F392" s="26">
        <v>16</v>
      </c>
      <c r="G392" s="88">
        <f t="shared" ref="G392:G417" si="15">E392*F392</f>
        <v>0</v>
      </c>
    </row>
    <row r="393" spans="2:9" ht="15.6" x14ac:dyDescent="0.25">
      <c r="B393" s="22">
        <v>344</v>
      </c>
      <c r="C393" s="27" t="s">
        <v>116</v>
      </c>
      <c r="D393" s="26" t="s">
        <v>146</v>
      </c>
      <c r="E393" s="89">
        <v>0</v>
      </c>
      <c r="F393" s="77">
        <v>8.69</v>
      </c>
      <c r="G393" s="88">
        <f t="shared" si="15"/>
        <v>0</v>
      </c>
    </row>
    <row r="394" spans="2:9" ht="15.6" x14ac:dyDescent="0.25">
      <c r="B394" s="22">
        <v>345</v>
      </c>
      <c r="C394" s="50" t="s">
        <v>124</v>
      </c>
      <c r="D394" s="26" t="s">
        <v>147</v>
      </c>
      <c r="E394" s="89">
        <v>0</v>
      </c>
      <c r="F394" s="80">
        <v>0</v>
      </c>
      <c r="G394" s="88">
        <f t="shared" si="15"/>
        <v>0</v>
      </c>
    </row>
    <row r="395" spans="2:9" ht="26.4" x14ac:dyDescent="0.25">
      <c r="B395" s="22">
        <v>346</v>
      </c>
      <c r="C395" s="51" t="s">
        <v>117</v>
      </c>
      <c r="D395" s="26" t="s">
        <v>146</v>
      </c>
      <c r="E395" s="89">
        <v>0</v>
      </c>
      <c r="F395" s="80">
        <v>0.89200000000000002</v>
      </c>
      <c r="G395" s="88">
        <f t="shared" si="15"/>
        <v>0</v>
      </c>
    </row>
    <row r="396" spans="2:9" ht="26.4" x14ac:dyDescent="0.25">
      <c r="B396" s="22">
        <v>347</v>
      </c>
      <c r="C396" s="51" t="s">
        <v>25</v>
      </c>
      <c r="D396" s="26" t="s">
        <v>146</v>
      </c>
      <c r="E396" s="89">
        <v>0</v>
      </c>
      <c r="F396" s="80">
        <v>4.7039999999999997</v>
      </c>
      <c r="G396" s="88">
        <f t="shared" si="15"/>
        <v>0</v>
      </c>
    </row>
    <row r="397" spans="2:9" ht="26.4" x14ac:dyDescent="0.25">
      <c r="B397" s="22">
        <v>348</v>
      </c>
      <c r="C397" s="47" t="s">
        <v>118</v>
      </c>
      <c r="D397" s="26" t="s">
        <v>144</v>
      </c>
      <c r="E397" s="89">
        <v>0</v>
      </c>
      <c r="F397" s="76">
        <v>668</v>
      </c>
      <c r="G397" s="88">
        <f t="shared" si="15"/>
        <v>0</v>
      </c>
    </row>
    <row r="398" spans="2:9" ht="25.8" customHeight="1" x14ac:dyDescent="0.25">
      <c r="B398" s="22">
        <v>349</v>
      </c>
      <c r="C398" s="27" t="s">
        <v>119</v>
      </c>
      <c r="D398" s="26" t="s">
        <v>144</v>
      </c>
      <c r="E398" s="89">
        <v>0</v>
      </c>
      <c r="F398" s="76">
        <v>1142</v>
      </c>
      <c r="G398" s="88">
        <f t="shared" si="15"/>
        <v>0</v>
      </c>
    </row>
    <row r="399" spans="2:9" x14ac:dyDescent="0.25">
      <c r="B399" s="22">
        <v>350</v>
      </c>
      <c r="C399" s="39" t="s">
        <v>26</v>
      </c>
      <c r="D399" s="26" t="s">
        <v>4</v>
      </c>
      <c r="E399" s="89">
        <v>0</v>
      </c>
      <c r="F399" s="26">
        <v>12</v>
      </c>
      <c r="G399" s="88">
        <f t="shared" si="15"/>
        <v>0</v>
      </c>
    </row>
    <row r="400" spans="2:9" ht="26.4" x14ac:dyDescent="0.25">
      <c r="B400" s="22">
        <v>351</v>
      </c>
      <c r="C400" s="41" t="s">
        <v>25</v>
      </c>
      <c r="D400" s="26" t="s">
        <v>146</v>
      </c>
      <c r="E400" s="89">
        <v>0</v>
      </c>
      <c r="F400" s="81">
        <v>0.9</v>
      </c>
      <c r="G400" s="88">
        <f t="shared" si="15"/>
        <v>0</v>
      </c>
    </row>
    <row r="401" spans="2:7" ht="26.4" x14ac:dyDescent="0.25">
      <c r="B401" s="22">
        <v>352</v>
      </c>
      <c r="C401" s="42" t="s">
        <v>31</v>
      </c>
      <c r="D401" s="26" t="s">
        <v>144</v>
      </c>
      <c r="E401" s="89">
        <v>0</v>
      </c>
      <c r="F401" s="78">
        <v>108</v>
      </c>
      <c r="G401" s="88">
        <f t="shared" si="15"/>
        <v>0</v>
      </c>
    </row>
    <row r="402" spans="2:7" ht="26.4" x14ac:dyDescent="0.25">
      <c r="B402" s="22">
        <v>353</v>
      </c>
      <c r="C402" s="43" t="s">
        <v>120</v>
      </c>
      <c r="D402" s="26" t="s">
        <v>144</v>
      </c>
      <c r="E402" s="89">
        <v>0</v>
      </c>
      <c r="F402" s="78">
        <v>198</v>
      </c>
      <c r="G402" s="88">
        <f t="shared" si="15"/>
        <v>0</v>
      </c>
    </row>
    <row r="403" spans="2:7" x14ac:dyDescent="0.25">
      <c r="B403" s="22">
        <v>354</v>
      </c>
      <c r="C403" s="39" t="s">
        <v>121</v>
      </c>
      <c r="D403" s="26" t="s">
        <v>4</v>
      </c>
      <c r="E403" s="89">
        <v>0</v>
      </c>
      <c r="F403" s="26">
        <v>2</v>
      </c>
      <c r="G403" s="88">
        <f t="shared" si="15"/>
        <v>0</v>
      </c>
    </row>
    <row r="404" spans="2:7" ht="26.4" x14ac:dyDescent="0.25">
      <c r="B404" s="22">
        <v>355</v>
      </c>
      <c r="C404" s="41" t="s">
        <v>25</v>
      </c>
      <c r="D404" s="26" t="s">
        <v>146</v>
      </c>
      <c r="E404" s="89">
        <v>0</v>
      </c>
      <c r="F404" s="81">
        <v>0.1</v>
      </c>
      <c r="G404" s="88">
        <f t="shared" si="15"/>
        <v>0</v>
      </c>
    </row>
    <row r="405" spans="2:7" ht="26.4" x14ac:dyDescent="0.25">
      <c r="B405" s="22">
        <v>356</v>
      </c>
      <c r="C405" s="42" t="s">
        <v>31</v>
      </c>
      <c r="D405" s="26" t="s">
        <v>144</v>
      </c>
      <c r="E405" s="89">
        <v>0</v>
      </c>
      <c r="F405" s="78">
        <v>10</v>
      </c>
      <c r="G405" s="88">
        <f t="shared" si="15"/>
        <v>0</v>
      </c>
    </row>
    <row r="406" spans="2:7" ht="26.4" x14ac:dyDescent="0.25">
      <c r="B406" s="22">
        <v>357</v>
      </c>
      <c r="C406" s="43" t="s">
        <v>120</v>
      </c>
      <c r="D406" s="26" t="s">
        <v>144</v>
      </c>
      <c r="E406" s="89">
        <v>0</v>
      </c>
      <c r="F406" s="78">
        <v>20</v>
      </c>
      <c r="G406" s="88">
        <f t="shared" si="15"/>
        <v>0</v>
      </c>
    </row>
    <row r="407" spans="2:7" x14ac:dyDescent="0.25">
      <c r="B407" s="22">
        <v>358</v>
      </c>
      <c r="C407" s="39" t="s">
        <v>142</v>
      </c>
      <c r="D407" s="26" t="s">
        <v>4</v>
      </c>
      <c r="E407" s="89">
        <v>0</v>
      </c>
      <c r="F407" s="26">
        <v>1</v>
      </c>
      <c r="G407" s="88">
        <f t="shared" si="15"/>
        <v>0</v>
      </c>
    </row>
    <row r="408" spans="2:7" ht="26.4" x14ac:dyDescent="0.25">
      <c r="B408" s="22">
        <v>359</v>
      </c>
      <c r="C408" s="41" t="s">
        <v>25</v>
      </c>
      <c r="D408" s="26" t="s">
        <v>146</v>
      </c>
      <c r="E408" s="89">
        <v>0</v>
      </c>
      <c r="F408" s="81">
        <v>0.43</v>
      </c>
      <c r="G408" s="88">
        <f t="shared" si="15"/>
        <v>0</v>
      </c>
    </row>
    <row r="409" spans="2:7" ht="26.4" x14ac:dyDescent="0.25">
      <c r="B409" s="22">
        <v>360</v>
      </c>
      <c r="C409" s="42" t="s">
        <v>31</v>
      </c>
      <c r="D409" s="26" t="s">
        <v>144</v>
      </c>
      <c r="E409" s="89">
        <v>0</v>
      </c>
      <c r="F409" s="78">
        <v>43</v>
      </c>
      <c r="G409" s="88">
        <f t="shared" si="15"/>
        <v>0</v>
      </c>
    </row>
    <row r="410" spans="2:7" ht="26.4" x14ac:dyDescent="0.25">
      <c r="B410" s="22">
        <v>361</v>
      </c>
      <c r="C410" s="43" t="s">
        <v>120</v>
      </c>
      <c r="D410" s="26" t="s">
        <v>144</v>
      </c>
      <c r="E410" s="89">
        <v>0</v>
      </c>
      <c r="F410" s="78">
        <v>43</v>
      </c>
      <c r="G410" s="88">
        <f t="shared" si="15"/>
        <v>0</v>
      </c>
    </row>
    <row r="411" spans="2:7" x14ac:dyDescent="0.25">
      <c r="B411" s="22">
        <v>362</v>
      </c>
      <c r="C411" s="39" t="s">
        <v>122</v>
      </c>
      <c r="D411" s="26" t="s">
        <v>4</v>
      </c>
      <c r="E411" s="89">
        <v>0</v>
      </c>
      <c r="F411" s="26">
        <v>1</v>
      </c>
      <c r="G411" s="88">
        <f t="shared" si="15"/>
        <v>0</v>
      </c>
    </row>
    <row r="412" spans="2:7" ht="26.4" x14ac:dyDescent="0.25">
      <c r="B412" s="22">
        <v>363</v>
      </c>
      <c r="C412" s="41" t="s">
        <v>25</v>
      </c>
      <c r="D412" s="26" t="s">
        <v>146</v>
      </c>
      <c r="E412" s="89">
        <v>0</v>
      </c>
      <c r="F412" s="81">
        <v>0.72199999999999998</v>
      </c>
      <c r="G412" s="88">
        <f t="shared" si="15"/>
        <v>0</v>
      </c>
    </row>
    <row r="413" spans="2:7" ht="26.4" x14ac:dyDescent="0.25">
      <c r="B413" s="22">
        <v>364</v>
      </c>
      <c r="C413" s="42" t="s">
        <v>31</v>
      </c>
      <c r="D413" s="26" t="s">
        <v>144</v>
      </c>
      <c r="E413" s="89">
        <v>0</v>
      </c>
      <c r="F413" s="78">
        <v>15</v>
      </c>
      <c r="G413" s="88">
        <f t="shared" si="15"/>
        <v>0</v>
      </c>
    </row>
    <row r="414" spans="2:7" ht="26.4" x14ac:dyDescent="0.25">
      <c r="B414" s="22">
        <v>365</v>
      </c>
      <c r="C414" s="43" t="s">
        <v>120</v>
      </c>
      <c r="D414" s="26" t="s">
        <v>144</v>
      </c>
      <c r="E414" s="89">
        <v>0</v>
      </c>
      <c r="F414" s="78">
        <v>33</v>
      </c>
      <c r="G414" s="88">
        <f t="shared" si="15"/>
        <v>0</v>
      </c>
    </row>
    <row r="415" spans="2:7" s="2" customFormat="1" ht="26.4" x14ac:dyDescent="0.25">
      <c r="B415" s="22">
        <v>366</v>
      </c>
      <c r="C415" s="23" t="s">
        <v>18</v>
      </c>
      <c r="D415" s="52" t="s">
        <v>157</v>
      </c>
      <c r="E415" s="89">
        <v>0</v>
      </c>
      <c r="F415" s="82">
        <v>1</v>
      </c>
      <c r="G415" s="88">
        <f t="shared" si="15"/>
        <v>0</v>
      </c>
    </row>
    <row r="416" spans="2:7" x14ac:dyDescent="0.25">
      <c r="B416" s="22">
        <v>367</v>
      </c>
      <c r="C416" s="53" t="s">
        <v>33</v>
      </c>
      <c r="D416" s="52" t="s">
        <v>157</v>
      </c>
      <c r="E416" s="89">
        <v>0</v>
      </c>
      <c r="F416" s="83">
        <v>1</v>
      </c>
      <c r="G416" s="88">
        <f t="shared" si="15"/>
        <v>0</v>
      </c>
    </row>
    <row r="417" spans="2:192" x14ac:dyDescent="0.25">
      <c r="B417" s="22">
        <v>368</v>
      </c>
      <c r="C417" s="53" t="s">
        <v>19</v>
      </c>
      <c r="D417" s="52" t="s">
        <v>157</v>
      </c>
      <c r="E417" s="89">
        <v>0</v>
      </c>
      <c r="F417" s="83">
        <v>1</v>
      </c>
      <c r="G417" s="88">
        <f t="shared" si="15"/>
        <v>0</v>
      </c>
    </row>
    <row r="418" spans="2:192" s="54" customFormat="1" x14ac:dyDescent="0.25">
      <c r="B418" s="36" t="s">
        <v>6</v>
      </c>
      <c r="C418" s="37"/>
      <c r="D418" s="37"/>
      <c r="E418" s="37"/>
      <c r="F418" s="37"/>
      <c r="G418" s="38"/>
      <c r="H418" s="55"/>
      <c r="I418" s="55"/>
    </row>
    <row r="419" spans="2:192" s="54" customFormat="1" x14ac:dyDescent="0.25">
      <c r="B419" s="22">
        <v>369</v>
      </c>
      <c r="C419" s="23" t="s">
        <v>20</v>
      </c>
      <c r="D419" s="56" t="s">
        <v>9</v>
      </c>
      <c r="E419" s="92">
        <v>0</v>
      </c>
      <c r="F419" s="84">
        <v>3</v>
      </c>
      <c r="G419" s="88">
        <f>E419*F419</f>
        <v>0</v>
      </c>
      <c r="H419" s="55"/>
      <c r="I419" s="55"/>
    </row>
    <row r="420" spans="2:192" s="54" customFormat="1" x14ac:dyDescent="0.25">
      <c r="B420" s="22">
        <v>370</v>
      </c>
      <c r="C420" s="23" t="s">
        <v>21</v>
      </c>
      <c r="D420" s="56" t="s">
        <v>10</v>
      </c>
      <c r="E420" s="92">
        <v>0</v>
      </c>
      <c r="F420" s="85">
        <v>0.62</v>
      </c>
      <c r="G420" s="88">
        <f>E420*F420</f>
        <v>0</v>
      </c>
      <c r="H420" s="55"/>
    </row>
    <row r="421" spans="2:192" ht="13.8" thickBot="1" x14ac:dyDescent="0.3">
      <c r="B421" s="57" t="s">
        <v>60</v>
      </c>
      <c r="C421" s="58"/>
      <c r="D421" s="58"/>
      <c r="E421" s="58"/>
      <c r="F421" s="58"/>
      <c r="G421" s="93">
        <f>SUM(G391:G417,G419:G420)</f>
        <v>0</v>
      </c>
    </row>
    <row r="422" spans="2:192" ht="13.8" thickBot="1" x14ac:dyDescent="0.3">
      <c r="B422" s="62"/>
      <c r="D422" s="63" t="s">
        <v>158</v>
      </c>
      <c r="E422" s="63"/>
      <c r="F422" s="64"/>
      <c r="G422" s="100">
        <f>G80+G107+G128+G158+G200+G240+G259+G292+G331+G343+G369+G389+G421</f>
        <v>0</v>
      </c>
      <c r="H422" s="99" t="s">
        <v>159</v>
      </c>
    </row>
    <row r="423" spans="2:192" x14ac:dyDescent="0.25">
      <c r="B423" s="62"/>
      <c r="D423" s="96"/>
      <c r="E423" s="96"/>
      <c r="F423" s="97"/>
      <c r="G423" s="98"/>
    </row>
    <row r="424" spans="2:192" x14ac:dyDescent="0.25">
      <c r="B424" s="101" t="s">
        <v>3</v>
      </c>
      <c r="C424" s="101"/>
      <c r="D424" s="101"/>
      <c r="E424" s="101"/>
      <c r="F424" s="101"/>
      <c r="G424" s="101"/>
    </row>
    <row r="425" spans="2:192" x14ac:dyDescent="0.25">
      <c r="B425" s="101" t="s">
        <v>22</v>
      </c>
      <c r="C425" s="101"/>
      <c r="D425" s="101"/>
      <c r="E425" s="101"/>
      <c r="F425" s="101"/>
      <c r="G425" s="101"/>
    </row>
    <row r="426" spans="2:192" ht="25.2" customHeight="1" x14ac:dyDescent="0.25">
      <c r="B426" s="102" t="s">
        <v>160</v>
      </c>
      <c r="C426" s="102"/>
      <c r="D426" s="102"/>
      <c r="E426" s="102"/>
      <c r="F426" s="102"/>
      <c r="G426" s="102"/>
    </row>
    <row r="427" spans="2:192" x14ac:dyDescent="0.25">
      <c r="B427" s="101" t="s">
        <v>23</v>
      </c>
      <c r="C427" s="101"/>
      <c r="D427" s="101"/>
      <c r="E427" s="101"/>
      <c r="F427" s="101"/>
      <c r="G427" s="101"/>
    </row>
    <row r="428" spans="2:192" x14ac:dyDescent="0.25">
      <c r="B428" s="101" t="s">
        <v>24</v>
      </c>
      <c r="C428" s="101"/>
      <c r="D428" s="101"/>
      <c r="E428" s="101"/>
      <c r="F428" s="101"/>
      <c r="G428" s="101"/>
    </row>
    <row r="429" spans="2:192" ht="26.4" customHeight="1" x14ac:dyDescent="0.25">
      <c r="B429" s="102" t="s">
        <v>161</v>
      </c>
      <c r="C429" s="102"/>
      <c r="D429" s="102"/>
      <c r="E429" s="102"/>
      <c r="F429" s="102"/>
      <c r="G429" s="102"/>
    </row>
    <row r="430" spans="2:192" ht="25.8" customHeight="1" x14ac:dyDescent="0.25">
      <c r="B430" s="102" t="s">
        <v>162</v>
      </c>
      <c r="C430" s="102"/>
      <c r="D430" s="102"/>
      <c r="E430" s="102"/>
      <c r="F430" s="102"/>
      <c r="G430" s="102"/>
      <c r="AS430" s="65"/>
      <c r="AT430" s="65"/>
      <c r="AU430" s="65"/>
      <c r="AV430" s="65"/>
      <c r="AW430" s="65"/>
      <c r="AX430" s="65"/>
      <c r="AY430" s="65"/>
      <c r="AZ430" s="65"/>
      <c r="BA430" s="65"/>
      <c r="BB430" s="65"/>
      <c r="BC430" s="65"/>
      <c r="BD430" s="65"/>
      <c r="BE430" s="65"/>
      <c r="BF430" s="65"/>
      <c r="BG430" s="65"/>
      <c r="BH430" s="65"/>
      <c r="BI430" s="65"/>
      <c r="BJ430" s="65"/>
      <c r="BK430" s="65"/>
      <c r="BL430" s="65"/>
      <c r="BM430" s="65"/>
      <c r="BN430" s="65"/>
      <c r="BO430" s="65"/>
      <c r="BP430" s="65"/>
      <c r="BQ430" s="65"/>
      <c r="BR430" s="65"/>
      <c r="BS430" s="65"/>
      <c r="BT430" s="65"/>
      <c r="BU430" s="65"/>
      <c r="BV430" s="65"/>
      <c r="BW430" s="65"/>
      <c r="BX430" s="65"/>
      <c r="BY430" s="65"/>
      <c r="BZ430" s="65"/>
      <c r="CA430" s="65"/>
      <c r="CB430" s="65"/>
      <c r="CC430" s="65"/>
      <c r="CD430" s="65"/>
      <c r="CE430" s="65"/>
      <c r="CF430" s="65"/>
      <c r="CG430" s="65"/>
      <c r="CH430" s="65"/>
      <c r="CI430" s="65"/>
      <c r="CJ430" s="65"/>
      <c r="CK430" s="65"/>
      <c r="CL430" s="65"/>
      <c r="CM430" s="65"/>
      <c r="CN430" s="65"/>
      <c r="CO430" s="65"/>
      <c r="CP430" s="65"/>
      <c r="CQ430" s="65"/>
      <c r="CR430" s="65"/>
      <c r="CS430" s="65"/>
      <c r="CT430" s="65"/>
      <c r="CU430" s="65"/>
      <c r="CV430" s="65"/>
      <c r="CW430" s="65"/>
      <c r="CX430" s="65"/>
      <c r="CY430" s="65"/>
      <c r="CZ430" s="65"/>
      <c r="DA430" s="65"/>
      <c r="DB430" s="65"/>
      <c r="DC430" s="65"/>
      <c r="DD430" s="65"/>
      <c r="DE430" s="65"/>
      <c r="DF430" s="65"/>
      <c r="DG430" s="65"/>
      <c r="DH430" s="65"/>
      <c r="DI430" s="65"/>
      <c r="DJ430" s="65"/>
      <c r="DK430" s="65"/>
      <c r="DL430" s="65"/>
      <c r="DM430" s="65"/>
      <c r="DN430" s="65"/>
      <c r="DO430" s="65"/>
      <c r="DP430" s="65"/>
      <c r="DQ430" s="65"/>
      <c r="DR430" s="65"/>
      <c r="DS430" s="65"/>
      <c r="DT430" s="65"/>
      <c r="DU430" s="65"/>
      <c r="DV430" s="65"/>
      <c r="DW430" s="65"/>
      <c r="DX430" s="65"/>
      <c r="DY430" s="65"/>
      <c r="DZ430" s="65"/>
      <c r="EA430" s="65"/>
      <c r="EB430" s="65"/>
      <c r="EC430" s="65"/>
      <c r="ED430" s="65"/>
      <c r="EE430" s="65"/>
      <c r="EF430" s="65"/>
      <c r="EG430" s="65"/>
      <c r="EH430" s="65"/>
      <c r="EI430" s="65"/>
      <c r="EJ430" s="65"/>
      <c r="EK430" s="65"/>
      <c r="EL430" s="65"/>
      <c r="EM430" s="65"/>
      <c r="EN430" s="65"/>
      <c r="EO430" s="65"/>
      <c r="EP430" s="65"/>
      <c r="EQ430" s="65"/>
      <c r="ER430" s="65"/>
      <c r="ES430" s="65"/>
      <c r="ET430" s="65"/>
      <c r="EU430" s="65"/>
      <c r="EV430" s="65"/>
      <c r="EW430" s="65"/>
      <c r="EX430" s="65"/>
      <c r="EY430" s="65"/>
      <c r="EZ430" s="65"/>
      <c r="FA430" s="65"/>
      <c r="FB430" s="65"/>
      <c r="FC430" s="65"/>
      <c r="FD430" s="65"/>
      <c r="FE430" s="65"/>
      <c r="FF430" s="65"/>
      <c r="FG430" s="65"/>
      <c r="FH430" s="65"/>
      <c r="FI430" s="65"/>
      <c r="FJ430" s="65"/>
      <c r="FK430" s="65"/>
      <c r="FL430" s="65"/>
      <c r="FM430" s="65"/>
      <c r="FN430" s="65"/>
      <c r="FO430" s="65"/>
      <c r="FP430" s="65"/>
      <c r="FQ430" s="65"/>
      <c r="FR430" s="65"/>
      <c r="FS430" s="65"/>
      <c r="FT430" s="65"/>
      <c r="FU430" s="65"/>
      <c r="FV430" s="65"/>
      <c r="FW430" s="65"/>
      <c r="FX430" s="65"/>
      <c r="FY430" s="65"/>
      <c r="FZ430" s="65"/>
      <c r="GA430" s="65"/>
      <c r="GB430" s="65"/>
      <c r="GC430" s="65"/>
      <c r="GD430" s="65"/>
      <c r="GE430" s="65"/>
      <c r="GF430" s="65"/>
      <c r="GG430" s="65"/>
      <c r="GH430" s="65"/>
      <c r="GI430" s="65"/>
      <c r="GJ430" s="65"/>
    </row>
    <row r="431" spans="2:192" ht="27.6" customHeight="1" x14ac:dyDescent="0.25">
      <c r="B431" s="102" t="s">
        <v>163</v>
      </c>
      <c r="C431" s="102"/>
      <c r="D431" s="102"/>
      <c r="E431" s="102"/>
      <c r="F431" s="102"/>
      <c r="G431" s="102"/>
    </row>
    <row r="432" spans="2:192" ht="12.6" customHeight="1" x14ac:dyDescent="0.25"/>
  </sheetData>
  <mergeCells count="58">
    <mergeCell ref="B1:G1"/>
    <mergeCell ref="B10:G10"/>
    <mergeCell ref="B428:G428"/>
    <mergeCell ref="B430:G430"/>
    <mergeCell ref="B431:G431"/>
    <mergeCell ref="B11:G11"/>
    <mergeCell ref="B40:G40"/>
    <mergeCell ref="B76:G76"/>
    <mergeCell ref="D422:F422"/>
    <mergeCell ref="B427:G427"/>
    <mergeCell ref="B80:F80"/>
    <mergeCell ref="B81:G81"/>
    <mergeCell ref="B104:G104"/>
    <mergeCell ref="B107:F107"/>
    <mergeCell ref="B7:B9"/>
    <mergeCell ref="C7:C9"/>
    <mergeCell ref="D7:D9"/>
    <mergeCell ref="F7:F8"/>
    <mergeCell ref="G7:G9"/>
    <mergeCell ref="B67:G67"/>
    <mergeCell ref="E7:E9"/>
    <mergeCell ref="B426:G426"/>
    <mergeCell ref="B425:G425"/>
    <mergeCell ref="B424:G424"/>
    <mergeCell ref="B429:G429"/>
    <mergeCell ref="B108:G108"/>
    <mergeCell ref="B125:G125"/>
    <mergeCell ref="B128:F128"/>
    <mergeCell ref="B129:G129"/>
    <mergeCell ref="B155:G155"/>
    <mergeCell ref="B158:F158"/>
    <mergeCell ref="B159:G159"/>
    <mergeCell ref="B197:G197"/>
    <mergeCell ref="B200:F200"/>
    <mergeCell ref="B201:G201"/>
    <mergeCell ref="B237:G237"/>
    <mergeCell ref="B240:F240"/>
    <mergeCell ref="B241:G241"/>
    <mergeCell ref="B256:G256"/>
    <mergeCell ref="B259:F259"/>
    <mergeCell ref="B260:G260"/>
    <mergeCell ref="B289:G289"/>
    <mergeCell ref="B292:F292"/>
    <mergeCell ref="B293:G293"/>
    <mergeCell ref="B328:G328"/>
    <mergeCell ref="B331:F331"/>
    <mergeCell ref="B332:G332"/>
    <mergeCell ref="B340:G340"/>
    <mergeCell ref="B343:F343"/>
    <mergeCell ref="B344:G344"/>
    <mergeCell ref="B390:G390"/>
    <mergeCell ref="B418:G418"/>
    <mergeCell ref="B421:F421"/>
    <mergeCell ref="B366:G366"/>
    <mergeCell ref="B369:F369"/>
    <mergeCell ref="B370:G370"/>
    <mergeCell ref="B386:G386"/>
    <mergeCell ref="B389:F389"/>
  </mergeCells>
  <phoneticPr fontId="2" type="noConversion"/>
  <conditionalFormatting sqref="B76">
    <cfRule type="cellIs" dxfId="25" priority="82" stopIfTrue="1" operator="equal">
      <formula>0</formula>
    </cfRule>
  </conditionalFormatting>
  <conditionalFormatting sqref="B104">
    <cfRule type="cellIs" dxfId="24" priority="48" stopIfTrue="1" operator="equal">
      <formula>0</formula>
    </cfRule>
  </conditionalFormatting>
  <conditionalFormatting sqref="B125">
    <cfRule type="cellIs" dxfId="23" priority="39" stopIfTrue="1" operator="equal">
      <formula>0</formula>
    </cfRule>
  </conditionalFormatting>
  <conditionalFormatting sqref="B155">
    <cfRule type="cellIs" dxfId="22" priority="37" stopIfTrue="1" operator="equal">
      <formula>0</formula>
    </cfRule>
  </conditionalFormatting>
  <conditionalFormatting sqref="B197">
    <cfRule type="cellIs" dxfId="21" priority="35" stopIfTrue="1" operator="equal">
      <formula>0</formula>
    </cfRule>
  </conditionalFormatting>
  <conditionalFormatting sqref="B237">
    <cfRule type="cellIs" dxfId="20" priority="33" stopIfTrue="1" operator="equal">
      <formula>0</formula>
    </cfRule>
  </conditionalFormatting>
  <conditionalFormatting sqref="B256">
    <cfRule type="cellIs" dxfId="19" priority="31" stopIfTrue="1" operator="equal">
      <formula>0</formula>
    </cfRule>
  </conditionalFormatting>
  <conditionalFormatting sqref="B289">
    <cfRule type="cellIs" dxfId="18" priority="29" stopIfTrue="1" operator="equal">
      <formula>0</formula>
    </cfRule>
  </conditionalFormatting>
  <conditionalFormatting sqref="B328">
    <cfRule type="cellIs" dxfId="17" priority="27" stopIfTrue="1" operator="equal">
      <formula>0</formula>
    </cfRule>
  </conditionalFormatting>
  <conditionalFormatting sqref="B340">
    <cfRule type="cellIs" dxfId="16" priority="25" stopIfTrue="1" operator="equal">
      <formula>0</formula>
    </cfRule>
  </conditionalFormatting>
  <conditionalFormatting sqref="B366">
    <cfRule type="cellIs" dxfId="15" priority="23" stopIfTrue="1" operator="equal">
      <formula>0</formula>
    </cfRule>
  </conditionalFormatting>
  <conditionalFormatting sqref="B386">
    <cfRule type="cellIs" dxfId="14" priority="21" stopIfTrue="1" operator="equal">
      <formula>0</formula>
    </cfRule>
  </conditionalFormatting>
  <conditionalFormatting sqref="B418">
    <cfRule type="cellIs" dxfId="13" priority="19" stopIfTrue="1" operator="equal">
      <formula>0</formula>
    </cfRule>
  </conditionalFormatting>
  <conditionalFormatting sqref="C62">
    <cfRule type="cellIs" dxfId="12" priority="15" stopIfTrue="1" operator="equal">
      <formula>0</formula>
    </cfRule>
  </conditionalFormatting>
  <conditionalFormatting sqref="C87">
    <cfRule type="cellIs" dxfId="11" priority="14" stopIfTrue="1" operator="equal">
      <formula>0</formula>
    </cfRule>
  </conditionalFormatting>
  <conditionalFormatting sqref="C113">
    <cfRule type="cellIs" dxfId="10" priority="13" stopIfTrue="1" operator="equal">
      <formula>0</formula>
    </cfRule>
  </conditionalFormatting>
  <conditionalFormatting sqref="C135">
    <cfRule type="cellIs" dxfId="9" priority="12" stopIfTrue="1" operator="equal">
      <formula>0</formula>
    </cfRule>
  </conditionalFormatting>
  <conditionalFormatting sqref="C164">
    <cfRule type="cellIs" dxfId="8" priority="1" stopIfTrue="1" operator="equal">
      <formula>0</formula>
    </cfRule>
  </conditionalFormatting>
  <conditionalFormatting sqref="C207">
    <cfRule type="cellIs" dxfId="7" priority="11" stopIfTrue="1" operator="equal">
      <formula>0</formula>
    </cfRule>
  </conditionalFormatting>
  <conditionalFormatting sqref="C247">
    <cfRule type="cellIs" dxfId="6" priority="10" stopIfTrue="1" operator="equal">
      <formula>0</formula>
    </cfRule>
  </conditionalFormatting>
  <conditionalFormatting sqref="C265">
    <cfRule type="cellIs" dxfId="5" priority="9" stopIfTrue="1" operator="equal">
      <formula>0</formula>
    </cfRule>
  </conditionalFormatting>
  <conditionalFormatting sqref="C298">
    <cfRule type="cellIs" dxfId="4" priority="8" stopIfTrue="1" operator="equal">
      <formula>0</formula>
    </cfRule>
  </conditionalFormatting>
  <conditionalFormatting sqref="C336">
    <cfRule type="cellIs" dxfId="3" priority="7" stopIfTrue="1" operator="equal">
      <formula>0</formula>
    </cfRule>
  </conditionalFormatting>
  <conditionalFormatting sqref="C349">
    <cfRule type="cellIs" dxfId="2" priority="6" stopIfTrue="1" operator="equal">
      <formula>0</formula>
    </cfRule>
  </conditionalFormatting>
  <conditionalFormatting sqref="C375">
    <cfRule type="cellIs" dxfId="1" priority="4" stopIfTrue="1" operator="equal">
      <formula>0</formula>
    </cfRule>
  </conditionalFormatting>
  <conditionalFormatting sqref="C397">
    <cfRule type="cellIs" dxfId="0" priority="3"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2024-05-26T21:34:32Z</dcterms:modified>
</cp:coreProperties>
</file>